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atilda/Desktop/2018/Q1 2018/"/>
    </mc:Choice>
  </mc:AlternateContent>
  <bookViews>
    <workbookView xWindow="180" yWindow="2000" windowWidth="24160" windowHeight="13740" tabRatio="500" activeTab="1"/>
  </bookViews>
  <sheets>
    <sheet name="Lägenheter" sheetId="1" r:id="rId1"/>
    <sheet name="Villor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2" l="1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</calcChain>
</file>

<file path=xl/sharedStrings.xml><?xml version="1.0" encoding="utf-8"?>
<sst xmlns="http://schemas.openxmlformats.org/spreadsheetml/2006/main" count="164" uniqueCount="36">
  <si>
    <t>Utbud (st)</t>
  </si>
  <si>
    <t>Skillnad mellan utropspris och sista bud i procent (medel) (%)</t>
  </si>
  <si>
    <t>Medelutropspris på utbud (kr)</t>
  </si>
  <si>
    <t>Område</t>
  </si>
  <si>
    <t>2018-01-01 - 2018-02-12</t>
  </si>
  <si>
    <t>Stockholms län</t>
  </si>
  <si>
    <t>Västra Götalands län</t>
  </si>
  <si>
    <t>Skåne län</t>
  </si>
  <si>
    <t>Uppsala län</t>
  </si>
  <si>
    <t>Östergötlands län</t>
  </si>
  <si>
    <t>Västmanlands län</t>
  </si>
  <si>
    <t>Södermanlands län</t>
  </si>
  <si>
    <t>Värmlands län</t>
  </si>
  <si>
    <t>Örebro län</t>
  </si>
  <si>
    <t>Jönköpings län</t>
  </si>
  <si>
    <t>Västernorrlands län</t>
  </si>
  <si>
    <t>Gävleborgs län</t>
  </si>
  <si>
    <t>Dalarnas län</t>
  </si>
  <si>
    <t>Jämtlands län</t>
  </si>
  <si>
    <t>Hallands län</t>
  </si>
  <si>
    <t>Kalmar län</t>
  </si>
  <si>
    <t>Norrbottens län</t>
  </si>
  <si>
    <t>Blekinge län</t>
  </si>
  <si>
    <t>Västerbottens län</t>
  </si>
  <si>
    <t>Kronobergs län</t>
  </si>
  <si>
    <t>Gotlands län</t>
  </si>
  <si>
    <t>Lägenheter</t>
  </si>
  <si>
    <t>Hus</t>
  </si>
  <si>
    <t>2017-01-01 - 2017-02-12</t>
  </si>
  <si>
    <t>2018-01-01 - 2018-02-122</t>
  </si>
  <si>
    <t>2018-01-01 - 2018-02-123</t>
  </si>
  <si>
    <t>2017-01-01 - 2017-02-122</t>
  </si>
  <si>
    <t>2017-01-01 - 2017-02-123</t>
  </si>
  <si>
    <t>Skillnad (%)</t>
  </si>
  <si>
    <t>Skillnad (%-andelar)</t>
  </si>
  <si>
    <t>Skillnad (%-enheter)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</si>
</sst>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2"/>
    <xf numFmtId="0" fontId="2" fillId="2" borderId="1" xfId="0" applyFont="1" applyFill="1" applyBorder="1"/>
    <xf numFmtId="0" fontId="4" fillId="3" borderId="2" xfId="2" applyFont="1" applyFill="1" applyBorder="1"/>
    <xf numFmtId="0" fontId="4" fillId="4" borderId="2" xfId="2" applyFont="1" applyFill="1" applyBorder="1"/>
    <xf numFmtId="0" fontId="4" fillId="3" borderId="3" xfId="2" applyFont="1" applyFill="1" applyBorder="1"/>
    <xf numFmtId="9" fontId="0" fillId="0" borderId="0" xfId="1" applyFont="1"/>
  </cellXfs>
  <cellStyles count="3">
    <cellStyle name="Hyperlink" xfId="2" builtinId="8"/>
    <cellStyle name="Normal" xfId="0" builtinId="0"/>
    <cellStyle name="Percent" xfId="1" builtinId="5"/>
  </cellStyles>
  <dxfs count="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le2" displayName="Table2" ref="A7:D28" totalsRowShown="0" headerRowDxfId="7">
  <autoFilter ref="A7:D28"/>
  <sortState ref="A8:E28">
    <sortCondition ref="A31"/>
  </sortState>
  <tableColumns count="4">
    <tableColumn id="1" name="Område" dataCellStyle="Hyperlink"/>
    <tableColumn id="2" name="2017-01-01 - 2017-02-12"/>
    <tableColumn id="3" name="2018-01-01 - 2018-02-12"/>
    <tableColumn id="4" name="Skillnad (%)" dataCellStyle="Percent">
      <calculatedColumnFormula>(Table2[[#This Row],[2018-01-01 - 2018-02-12]]-Table2[[#This Row],[2017-01-01 - 2017-02-12]])/Table2[[#This Row],[2017-01-01 - 2017-02-12]]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32:D53" totalsRowShown="0">
  <autoFilter ref="A32:D53"/>
  <tableColumns count="4">
    <tableColumn id="1" name="Område" dataDxfId="4" dataCellStyle="Hyperlink"/>
    <tableColumn id="2" name="2017-01-01 - 2017-02-123"/>
    <tableColumn id="3" name="2018-01-01 - 2018-02-123"/>
    <tableColumn id="4" name="Skillnad (%)" dataCellStyle="Percent">
      <calculatedColumnFormula>(Table6[[#This Row],[2018-01-01 - 2018-02-123]]-Table6[[#This Row],[2017-01-01 - 2017-02-123]])/Table6[[#This Row],[2017-01-01 - 2017-02-123]]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56:D77" totalsRowShown="0">
  <autoFilter ref="A56:D77"/>
  <tableColumns count="4">
    <tableColumn id="1" name="Område" dataDxfId="3" dataCellStyle="Hyperlink"/>
    <tableColumn id="2" name="2017-01-01 - 2017-02-122"/>
    <tableColumn id="3" name="2018-01-01 - 2018-02-122"/>
    <tableColumn id="4" name="Skillnad (%-andelar)" dataDxfId="2">
      <calculatedColumnFormula>Table7[[#This Row],[2018-01-01 - 2018-02-122]]-Table7[[#This Row],[2017-01-01 - 2017-02-122]]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8:D29" totalsRowShown="0" headerRowDxfId="6">
  <autoFilter ref="A8:D29"/>
  <sortState ref="A9:E29">
    <sortCondition ref="A33"/>
  </sortState>
  <tableColumns count="4">
    <tableColumn id="1" name="Område" dataCellStyle="Hyperlink"/>
    <tableColumn id="2" name="2017-01-01 - 2017-02-12"/>
    <tableColumn id="3" name="2018-01-01 - 2018-02-12"/>
    <tableColumn id="4" name="Skillnad (%)" dataCellStyle="Percent">
      <calculatedColumnFormula>(Table4[[#This Row],[2018-01-01 - 2018-02-12]]-Table4[[#This Row],[2017-01-01 - 2017-02-12]])/Table4[[#This Row],[2017-01-01 - 2017-02-12]]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32:D53" totalsRowShown="0">
  <autoFilter ref="A32:D53"/>
  <tableColumns count="4">
    <tableColumn id="1" name="Område" dataDxfId="5" dataCellStyle="Hyperlink"/>
    <tableColumn id="2" name="2017-01-01 - 2017-02-123"/>
    <tableColumn id="3" name="2018-01-01 - 2018-02-123"/>
    <tableColumn id="4" name="Skillnad (%)" dataCellStyle="Percent">
      <calculatedColumnFormula>(Table5[[#This Row],[2018-01-01 - 2018-02-123]]-Table5[[#This Row],[2017-01-01 - 2017-02-123]])/Table5[[#This Row],[2017-01-01 - 2017-02-123]]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57:D78" totalsRowShown="0">
  <autoFilter ref="A57:D78"/>
  <tableColumns count="4">
    <tableColumn id="1" name="Område" dataDxfId="1" dataCellStyle="Hyperlink"/>
    <tableColumn id="2" name="2017-01-01 - 2017-02-122"/>
    <tableColumn id="3" name="2018-01-01 - 2018-02-122"/>
    <tableColumn id="4" name="Skillnad (%-enheter)" dataDxfId="0">
      <calculatedColumnFormula>Table8[[#This Row],[2018-01-01 - 2018-02-122]]-Table8[[#This Row],[2017-01-01 - 2017-02-122]]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oli.se/gavleborgs+lan/581/" TargetMode="External"/><Relationship Id="rId14" Type="http://schemas.openxmlformats.org/officeDocument/2006/relationships/hyperlink" Target="https://www.booli.se/norrbottens+lan/802/" TargetMode="External"/><Relationship Id="rId15" Type="http://schemas.openxmlformats.org/officeDocument/2006/relationships/hyperlink" Target="https://www.booli.se/hallands+lan/160/" TargetMode="External"/><Relationship Id="rId16" Type="http://schemas.openxmlformats.org/officeDocument/2006/relationships/hyperlink" Target="https://www.booli.se/dalarnas+lan/322/" TargetMode="External"/><Relationship Id="rId17" Type="http://schemas.openxmlformats.org/officeDocument/2006/relationships/hyperlink" Target="https://www.booli.se/kalmar+lan/381/" TargetMode="External"/><Relationship Id="rId18" Type="http://schemas.openxmlformats.org/officeDocument/2006/relationships/hyperlink" Target="https://www.booli.se/blekinge+lan/145/" TargetMode="External"/><Relationship Id="rId19" Type="http://schemas.openxmlformats.org/officeDocument/2006/relationships/hyperlink" Target="https://www.booli.se/vasterbottens+lan/588/" TargetMode="External"/><Relationship Id="rId63" Type="http://schemas.openxmlformats.org/officeDocument/2006/relationships/hyperlink" Target="https://www.booli.se/gotlands+lan/645/" TargetMode="External"/><Relationship Id="rId64" Type="http://schemas.openxmlformats.org/officeDocument/2006/relationships/table" Target="../tables/table1.xml"/><Relationship Id="rId65" Type="http://schemas.openxmlformats.org/officeDocument/2006/relationships/table" Target="../tables/table2.xml"/><Relationship Id="rId66" Type="http://schemas.openxmlformats.org/officeDocument/2006/relationships/table" Target="../tables/table3.xml"/><Relationship Id="rId50" Type="http://schemas.openxmlformats.org/officeDocument/2006/relationships/hyperlink" Target="https://www.booli.se/orebro+lan/318/" TargetMode="External"/><Relationship Id="rId51" Type="http://schemas.openxmlformats.org/officeDocument/2006/relationships/hyperlink" Target="https://www.booli.se/vasternorrlands+lan/250/" TargetMode="External"/><Relationship Id="rId52" Type="http://schemas.openxmlformats.org/officeDocument/2006/relationships/hyperlink" Target="https://www.booli.se/jonkopings+lan/153/" TargetMode="External"/><Relationship Id="rId53" Type="http://schemas.openxmlformats.org/officeDocument/2006/relationships/hyperlink" Target="https://www.booli.se/varmlands+lan/390/" TargetMode="External"/><Relationship Id="rId54" Type="http://schemas.openxmlformats.org/officeDocument/2006/relationships/hyperlink" Target="https://www.booli.se/jamtlands+lan/456/" TargetMode="External"/><Relationship Id="rId55" Type="http://schemas.openxmlformats.org/officeDocument/2006/relationships/hyperlink" Target="https://www.booli.se/gavleborgs+lan/581/" TargetMode="External"/><Relationship Id="rId56" Type="http://schemas.openxmlformats.org/officeDocument/2006/relationships/hyperlink" Target="https://www.booli.se/norrbottens+lan/802/" TargetMode="External"/><Relationship Id="rId57" Type="http://schemas.openxmlformats.org/officeDocument/2006/relationships/hyperlink" Target="https://www.booli.se/hallands+lan/160/" TargetMode="External"/><Relationship Id="rId58" Type="http://schemas.openxmlformats.org/officeDocument/2006/relationships/hyperlink" Target="https://www.booli.se/dalarnas+lan/322/" TargetMode="External"/><Relationship Id="rId59" Type="http://schemas.openxmlformats.org/officeDocument/2006/relationships/hyperlink" Target="https://www.booli.se/kalmar+lan/381/" TargetMode="External"/><Relationship Id="rId40" Type="http://schemas.openxmlformats.org/officeDocument/2006/relationships/hyperlink" Target="https://www.booli.se/vasterbottens+lan/588/" TargetMode="External"/><Relationship Id="rId41" Type="http://schemas.openxmlformats.org/officeDocument/2006/relationships/hyperlink" Target="https://www.booli.se/kronobergs+lan/783/" TargetMode="External"/><Relationship Id="rId42" Type="http://schemas.openxmlformats.org/officeDocument/2006/relationships/hyperlink" Target="https://www.booli.se/gotlands+lan/645/" TargetMode="External"/><Relationship Id="rId43" Type="http://schemas.openxmlformats.org/officeDocument/2006/relationships/hyperlink" Target="https://www.booli.se/stockholms+lan/2/" TargetMode="External"/><Relationship Id="rId44" Type="http://schemas.openxmlformats.org/officeDocument/2006/relationships/hyperlink" Target="https://www.booli.se/vastra+gotalands+lan/23/" TargetMode="External"/><Relationship Id="rId45" Type="http://schemas.openxmlformats.org/officeDocument/2006/relationships/hyperlink" Target="https://www.booli.se/skane+lan/64/" TargetMode="External"/><Relationship Id="rId46" Type="http://schemas.openxmlformats.org/officeDocument/2006/relationships/hyperlink" Target="https://www.booli.se/uppsala+lan/118/" TargetMode="External"/><Relationship Id="rId47" Type="http://schemas.openxmlformats.org/officeDocument/2006/relationships/hyperlink" Target="https://www.booli.se/vastmanlands+lan/315/" TargetMode="External"/><Relationship Id="rId48" Type="http://schemas.openxmlformats.org/officeDocument/2006/relationships/hyperlink" Target="https://www.booli.se/ostergotlands+lan/253/" TargetMode="External"/><Relationship Id="rId49" Type="http://schemas.openxmlformats.org/officeDocument/2006/relationships/hyperlink" Target="https://www.booli.se/sodermanlands+lan/26/" TargetMode="External"/><Relationship Id="rId1" Type="http://schemas.openxmlformats.org/officeDocument/2006/relationships/hyperlink" Target="https://www.booli.se/stockholms+lan/2/" TargetMode="External"/><Relationship Id="rId2" Type="http://schemas.openxmlformats.org/officeDocument/2006/relationships/hyperlink" Target="https://www.booli.se/vastra+gotalands+lan/23/" TargetMode="External"/><Relationship Id="rId3" Type="http://schemas.openxmlformats.org/officeDocument/2006/relationships/hyperlink" Target="https://www.booli.se/skane+lan/64/" TargetMode="External"/><Relationship Id="rId4" Type="http://schemas.openxmlformats.org/officeDocument/2006/relationships/hyperlink" Target="https://www.booli.se/uppsala+lan/118/" TargetMode="External"/><Relationship Id="rId5" Type="http://schemas.openxmlformats.org/officeDocument/2006/relationships/hyperlink" Target="https://www.booli.se/vastmanlands+lan/315/" TargetMode="External"/><Relationship Id="rId6" Type="http://schemas.openxmlformats.org/officeDocument/2006/relationships/hyperlink" Target="https://www.booli.se/ostergotlands+lan/253/" TargetMode="External"/><Relationship Id="rId7" Type="http://schemas.openxmlformats.org/officeDocument/2006/relationships/hyperlink" Target="https://www.booli.se/sodermanlands+lan/26/" TargetMode="External"/><Relationship Id="rId8" Type="http://schemas.openxmlformats.org/officeDocument/2006/relationships/hyperlink" Target="https://www.booli.se/orebro+lan/318/" TargetMode="External"/><Relationship Id="rId9" Type="http://schemas.openxmlformats.org/officeDocument/2006/relationships/hyperlink" Target="https://www.booli.se/vasternorrlands+lan/250/" TargetMode="External"/><Relationship Id="rId30" Type="http://schemas.openxmlformats.org/officeDocument/2006/relationships/hyperlink" Target="https://www.booli.se/vasternorrlands+lan/250/" TargetMode="External"/><Relationship Id="rId31" Type="http://schemas.openxmlformats.org/officeDocument/2006/relationships/hyperlink" Target="https://www.booli.se/jonkopings+lan/153/" TargetMode="External"/><Relationship Id="rId32" Type="http://schemas.openxmlformats.org/officeDocument/2006/relationships/hyperlink" Target="https://www.booli.se/varmlands+lan/390/" TargetMode="External"/><Relationship Id="rId33" Type="http://schemas.openxmlformats.org/officeDocument/2006/relationships/hyperlink" Target="https://www.booli.se/jamtlands+lan/456/" TargetMode="External"/><Relationship Id="rId34" Type="http://schemas.openxmlformats.org/officeDocument/2006/relationships/hyperlink" Target="https://www.booli.se/gavleborgs+lan/581/" TargetMode="External"/><Relationship Id="rId35" Type="http://schemas.openxmlformats.org/officeDocument/2006/relationships/hyperlink" Target="https://www.booli.se/norrbottens+lan/802/" TargetMode="External"/><Relationship Id="rId36" Type="http://schemas.openxmlformats.org/officeDocument/2006/relationships/hyperlink" Target="https://www.booli.se/hallands+lan/160/" TargetMode="External"/><Relationship Id="rId37" Type="http://schemas.openxmlformats.org/officeDocument/2006/relationships/hyperlink" Target="https://www.booli.se/dalarnas+lan/322/" TargetMode="External"/><Relationship Id="rId38" Type="http://schemas.openxmlformats.org/officeDocument/2006/relationships/hyperlink" Target="https://www.booli.se/kalmar+lan/381/" TargetMode="External"/><Relationship Id="rId39" Type="http://schemas.openxmlformats.org/officeDocument/2006/relationships/hyperlink" Target="https://www.booli.se/blekinge+lan/145/" TargetMode="External"/><Relationship Id="rId20" Type="http://schemas.openxmlformats.org/officeDocument/2006/relationships/hyperlink" Target="https://www.booli.se/kronobergs+lan/783/" TargetMode="External"/><Relationship Id="rId21" Type="http://schemas.openxmlformats.org/officeDocument/2006/relationships/hyperlink" Target="https://www.booli.se/gotlands+lan/645/" TargetMode="External"/><Relationship Id="rId22" Type="http://schemas.openxmlformats.org/officeDocument/2006/relationships/hyperlink" Target="https://www.booli.se/stockholms+lan/2/" TargetMode="External"/><Relationship Id="rId23" Type="http://schemas.openxmlformats.org/officeDocument/2006/relationships/hyperlink" Target="https://www.booli.se/vastra+gotalands+lan/23/" TargetMode="External"/><Relationship Id="rId24" Type="http://schemas.openxmlformats.org/officeDocument/2006/relationships/hyperlink" Target="https://www.booli.se/skane+lan/64/" TargetMode="External"/><Relationship Id="rId25" Type="http://schemas.openxmlformats.org/officeDocument/2006/relationships/hyperlink" Target="https://www.booli.se/uppsala+lan/118/" TargetMode="External"/><Relationship Id="rId26" Type="http://schemas.openxmlformats.org/officeDocument/2006/relationships/hyperlink" Target="https://www.booli.se/vastmanlands+lan/315/" TargetMode="External"/><Relationship Id="rId27" Type="http://schemas.openxmlformats.org/officeDocument/2006/relationships/hyperlink" Target="https://www.booli.se/ostergotlands+lan/253/" TargetMode="External"/><Relationship Id="rId28" Type="http://schemas.openxmlformats.org/officeDocument/2006/relationships/hyperlink" Target="https://www.booli.se/sodermanlands+lan/26/" TargetMode="External"/><Relationship Id="rId29" Type="http://schemas.openxmlformats.org/officeDocument/2006/relationships/hyperlink" Target="https://www.booli.se/orebro+lan/318/" TargetMode="External"/><Relationship Id="rId60" Type="http://schemas.openxmlformats.org/officeDocument/2006/relationships/hyperlink" Target="https://www.booli.se/blekinge+lan/145/" TargetMode="External"/><Relationship Id="rId61" Type="http://schemas.openxmlformats.org/officeDocument/2006/relationships/hyperlink" Target="https://www.booli.se/vasterbottens+lan/588/" TargetMode="External"/><Relationship Id="rId62" Type="http://schemas.openxmlformats.org/officeDocument/2006/relationships/hyperlink" Target="https://www.booli.se/kronobergs+lan/783/" TargetMode="External"/><Relationship Id="rId10" Type="http://schemas.openxmlformats.org/officeDocument/2006/relationships/hyperlink" Target="https://www.booli.se/jonkopings+lan/153/" TargetMode="External"/><Relationship Id="rId11" Type="http://schemas.openxmlformats.org/officeDocument/2006/relationships/hyperlink" Target="https://www.booli.se/varmlands+lan/390/" TargetMode="External"/><Relationship Id="rId12" Type="http://schemas.openxmlformats.org/officeDocument/2006/relationships/hyperlink" Target="https://www.booli.se/jamtlands+lan/456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oli.se/gavleborgs+lan/581/" TargetMode="External"/><Relationship Id="rId14" Type="http://schemas.openxmlformats.org/officeDocument/2006/relationships/hyperlink" Target="https://www.booli.se/kalmar+lan/381/" TargetMode="External"/><Relationship Id="rId15" Type="http://schemas.openxmlformats.org/officeDocument/2006/relationships/hyperlink" Target="https://www.booli.se/norrbottens+lan/802/" TargetMode="External"/><Relationship Id="rId16" Type="http://schemas.openxmlformats.org/officeDocument/2006/relationships/hyperlink" Target="https://www.booli.se/vasternorrlands+lan/250/" TargetMode="External"/><Relationship Id="rId17" Type="http://schemas.openxmlformats.org/officeDocument/2006/relationships/hyperlink" Target="https://www.booli.se/kronobergs+lan/783/" TargetMode="External"/><Relationship Id="rId18" Type="http://schemas.openxmlformats.org/officeDocument/2006/relationships/hyperlink" Target="https://www.booli.se/vasterbottens+lan/588/" TargetMode="External"/><Relationship Id="rId19" Type="http://schemas.openxmlformats.org/officeDocument/2006/relationships/hyperlink" Target="https://www.booli.se/blekinge+lan/145/" TargetMode="External"/><Relationship Id="rId63" Type="http://schemas.openxmlformats.org/officeDocument/2006/relationships/hyperlink" Target="https://www.booli.se/gotlands+lan/645/" TargetMode="External"/><Relationship Id="rId64" Type="http://schemas.openxmlformats.org/officeDocument/2006/relationships/table" Target="../tables/table4.xml"/><Relationship Id="rId65" Type="http://schemas.openxmlformats.org/officeDocument/2006/relationships/table" Target="../tables/table5.xml"/><Relationship Id="rId66" Type="http://schemas.openxmlformats.org/officeDocument/2006/relationships/table" Target="../tables/table6.xml"/><Relationship Id="rId50" Type="http://schemas.openxmlformats.org/officeDocument/2006/relationships/hyperlink" Target="https://www.booli.se/dalarnas+lan/322/" TargetMode="External"/><Relationship Id="rId51" Type="http://schemas.openxmlformats.org/officeDocument/2006/relationships/hyperlink" Target="https://www.booli.se/vastmanlands+lan/315/" TargetMode="External"/><Relationship Id="rId52" Type="http://schemas.openxmlformats.org/officeDocument/2006/relationships/hyperlink" Target="https://www.booli.se/orebro+lan/318/" TargetMode="External"/><Relationship Id="rId53" Type="http://schemas.openxmlformats.org/officeDocument/2006/relationships/hyperlink" Target="https://www.booli.se/hallands+lan/160/" TargetMode="External"/><Relationship Id="rId54" Type="http://schemas.openxmlformats.org/officeDocument/2006/relationships/hyperlink" Target="https://www.booli.se/sodermanlands+lan/26/" TargetMode="External"/><Relationship Id="rId55" Type="http://schemas.openxmlformats.org/officeDocument/2006/relationships/hyperlink" Target="https://www.booli.se/gavleborgs+lan/581/" TargetMode="External"/><Relationship Id="rId56" Type="http://schemas.openxmlformats.org/officeDocument/2006/relationships/hyperlink" Target="https://www.booli.se/kalmar+lan/381/" TargetMode="External"/><Relationship Id="rId57" Type="http://schemas.openxmlformats.org/officeDocument/2006/relationships/hyperlink" Target="https://www.booli.se/norrbottens+lan/802/" TargetMode="External"/><Relationship Id="rId58" Type="http://schemas.openxmlformats.org/officeDocument/2006/relationships/hyperlink" Target="https://www.booli.se/vasternorrlands+lan/250/" TargetMode="External"/><Relationship Id="rId59" Type="http://schemas.openxmlformats.org/officeDocument/2006/relationships/hyperlink" Target="https://www.booli.se/kronobergs+lan/783/" TargetMode="External"/><Relationship Id="rId40" Type="http://schemas.openxmlformats.org/officeDocument/2006/relationships/hyperlink" Target="https://www.booli.se/blekinge+lan/145/" TargetMode="External"/><Relationship Id="rId41" Type="http://schemas.openxmlformats.org/officeDocument/2006/relationships/hyperlink" Target="https://www.booli.se/jamtlands+lan/456/" TargetMode="External"/><Relationship Id="rId42" Type="http://schemas.openxmlformats.org/officeDocument/2006/relationships/hyperlink" Target="https://www.booli.se/gotlands+lan/645/" TargetMode="External"/><Relationship Id="rId43" Type="http://schemas.openxmlformats.org/officeDocument/2006/relationships/hyperlink" Target="https://www.booli.se/stockholms+lan/2/" TargetMode="External"/><Relationship Id="rId44" Type="http://schemas.openxmlformats.org/officeDocument/2006/relationships/hyperlink" Target="https://www.booli.se/vastra+gotalands+lan/23/" TargetMode="External"/><Relationship Id="rId45" Type="http://schemas.openxmlformats.org/officeDocument/2006/relationships/hyperlink" Target="https://www.booli.se/skane+lan/64/" TargetMode="External"/><Relationship Id="rId46" Type="http://schemas.openxmlformats.org/officeDocument/2006/relationships/hyperlink" Target="https://www.booli.se/jonkopings+lan/153/" TargetMode="External"/><Relationship Id="rId47" Type="http://schemas.openxmlformats.org/officeDocument/2006/relationships/hyperlink" Target="https://www.booli.se/ostergotlands+lan/253/" TargetMode="External"/><Relationship Id="rId48" Type="http://schemas.openxmlformats.org/officeDocument/2006/relationships/hyperlink" Target="https://www.booli.se/varmlands+lan/390/" TargetMode="External"/><Relationship Id="rId49" Type="http://schemas.openxmlformats.org/officeDocument/2006/relationships/hyperlink" Target="https://www.booli.se/uppsala+lan/118/" TargetMode="External"/><Relationship Id="rId1" Type="http://schemas.openxmlformats.org/officeDocument/2006/relationships/hyperlink" Target="https://www.booli.se/stockholms+lan/2/" TargetMode="External"/><Relationship Id="rId2" Type="http://schemas.openxmlformats.org/officeDocument/2006/relationships/hyperlink" Target="https://www.booli.se/vastra+gotalands+lan/23/" TargetMode="External"/><Relationship Id="rId3" Type="http://schemas.openxmlformats.org/officeDocument/2006/relationships/hyperlink" Target="https://www.booli.se/skane+lan/64/" TargetMode="External"/><Relationship Id="rId4" Type="http://schemas.openxmlformats.org/officeDocument/2006/relationships/hyperlink" Target="https://www.booli.se/jonkopings+lan/153/" TargetMode="External"/><Relationship Id="rId5" Type="http://schemas.openxmlformats.org/officeDocument/2006/relationships/hyperlink" Target="https://www.booli.se/ostergotlands+lan/253/" TargetMode="External"/><Relationship Id="rId6" Type="http://schemas.openxmlformats.org/officeDocument/2006/relationships/hyperlink" Target="https://www.booli.se/varmlands+lan/390/" TargetMode="External"/><Relationship Id="rId7" Type="http://schemas.openxmlformats.org/officeDocument/2006/relationships/hyperlink" Target="https://www.booli.se/uppsala+lan/118/" TargetMode="External"/><Relationship Id="rId8" Type="http://schemas.openxmlformats.org/officeDocument/2006/relationships/hyperlink" Target="https://www.booli.se/dalarnas+lan/322/" TargetMode="External"/><Relationship Id="rId9" Type="http://schemas.openxmlformats.org/officeDocument/2006/relationships/hyperlink" Target="https://www.booli.se/vastmanlands+lan/315/" TargetMode="External"/><Relationship Id="rId30" Type="http://schemas.openxmlformats.org/officeDocument/2006/relationships/hyperlink" Target="https://www.booli.se/vastmanlands+lan/315/" TargetMode="External"/><Relationship Id="rId31" Type="http://schemas.openxmlformats.org/officeDocument/2006/relationships/hyperlink" Target="https://www.booli.se/orebro+lan/318/" TargetMode="External"/><Relationship Id="rId32" Type="http://schemas.openxmlformats.org/officeDocument/2006/relationships/hyperlink" Target="https://www.booli.se/hallands+lan/160/" TargetMode="External"/><Relationship Id="rId33" Type="http://schemas.openxmlformats.org/officeDocument/2006/relationships/hyperlink" Target="https://www.booli.se/sodermanlands+lan/26/" TargetMode="External"/><Relationship Id="rId34" Type="http://schemas.openxmlformats.org/officeDocument/2006/relationships/hyperlink" Target="https://www.booli.se/gavleborgs+lan/581/" TargetMode="External"/><Relationship Id="rId35" Type="http://schemas.openxmlformats.org/officeDocument/2006/relationships/hyperlink" Target="https://www.booli.se/kalmar+lan/381/" TargetMode="External"/><Relationship Id="rId36" Type="http://schemas.openxmlformats.org/officeDocument/2006/relationships/hyperlink" Target="https://www.booli.se/norrbottens+lan/802/" TargetMode="External"/><Relationship Id="rId37" Type="http://schemas.openxmlformats.org/officeDocument/2006/relationships/hyperlink" Target="https://www.booli.se/vasternorrlands+lan/250/" TargetMode="External"/><Relationship Id="rId38" Type="http://schemas.openxmlformats.org/officeDocument/2006/relationships/hyperlink" Target="https://www.booli.se/kronobergs+lan/783/" TargetMode="External"/><Relationship Id="rId39" Type="http://schemas.openxmlformats.org/officeDocument/2006/relationships/hyperlink" Target="https://www.booli.se/vasterbottens+lan/588/" TargetMode="External"/><Relationship Id="rId20" Type="http://schemas.openxmlformats.org/officeDocument/2006/relationships/hyperlink" Target="https://www.booli.se/jamtlands+lan/456/" TargetMode="External"/><Relationship Id="rId21" Type="http://schemas.openxmlformats.org/officeDocument/2006/relationships/hyperlink" Target="https://www.booli.se/gotlands+lan/645/" TargetMode="External"/><Relationship Id="rId22" Type="http://schemas.openxmlformats.org/officeDocument/2006/relationships/hyperlink" Target="https://www.booli.se/stockholms+lan/2/" TargetMode="External"/><Relationship Id="rId23" Type="http://schemas.openxmlformats.org/officeDocument/2006/relationships/hyperlink" Target="https://www.booli.se/vastra+gotalands+lan/23/" TargetMode="External"/><Relationship Id="rId24" Type="http://schemas.openxmlformats.org/officeDocument/2006/relationships/hyperlink" Target="https://www.booli.se/skane+lan/64/" TargetMode="External"/><Relationship Id="rId25" Type="http://schemas.openxmlformats.org/officeDocument/2006/relationships/hyperlink" Target="https://www.booli.se/jonkopings+lan/153/" TargetMode="External"/><Relationship Id="rId26" Type="http://schemas.openxmlformats.org/officeDocument/2006/relationships/hyperlink" Target="https://www.booli.se/ostergotlands+lan/253/" TargetMode="External"/><Relationship Id="rId27" Type="http://schemas.openxmlformats.org/officeDocument/2006/relationships/hyperlink" Target="https://www.booli.se/varmlands+lan/390/" TargetMode="External"/><Relationship Id="rId28" Type="http://schemas.openxmlformats.org/officeDocument/2006/relationships/hyperlink" Target="https://www.booli.se/uppsala+lan/118/" TargetMode="External"/><Relationship Id="rId29" Type="http://schemas.openxmlformats.org/officeDocument/2006/relationships/hyperlink" Target="https://www.booli.se/dalarnas+lan/322/" TargetMode="External"/><Relationship Id="rId60" Type="http://schemas.openxmlformats.org/officeDocument/2006/relationships/hyperlink" Target="https://www.booli.se/vasterbottens+lan/588/" TargetMode="External"/><Relationship Id="rId61" Type="http://schemas.openxmlformats.org/officeDocument/2006/relationships/hyperlink" Target="https://www.booli.se/blekinge+lan/145/" TargetMode="External"/><Relationship Id="rId62" Type="http://schemas.openxmlformats.org/officeDocument/2006/relationships/hyperlink" Target="https://www.booli.se/jamtlands+lan/456/" TargetMode="External"/><Relationship Id="rId10" Type="http://schemas.openxmlformats.org/officeDocument/2006/relationships/hyperlink" Target="https://www.booli.se/orebro+lan/318/" TargetMode="External"/><Relationship Id="rId11" Type="http://schemas.openxmlformats.org/officeDocument/2006/relationships/hyperlink" Target="https://www.booli.se/hallands+lan/160/" TargetMode="External"/><Relationship Id="rId12" Type="http://schemas.openxmlformats.org/officeDocument/2006/relationships/hyperlink" Target="https://www.booli.se/sodermanlands+lan/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7"/>
  <sheetViews>
    <sheetView topLeftCell="A22" workbookViewId="0">
      <selection activeCell="D59" sqref="D59"/>
    </sheetView>
  </sheetViews>
  <sheetFormatPr baseColWidth="10" defaultRowHeight="16" x14ac:dyDescent="0.2"/>
  <cols>
    <col min="2" max="5" width="24.83203125" customWidth="1"/>
  </cols>
  <sheetData>
    <row r="3" spans="1:4" x14ac:dyDescent="0.2">
      <c r="A3" t="s">
        <v>26</v>
      </c>
    </row>
    <row r="5" spans="1:4" x14ac:dyDescent="0.2">
      <c r="A5" s="1"/>
      <c r="B5" s="1"/>
      <c r="C5" s="1"/>
    </row>
    <row r="6" spans="1:4" x14ac:dyDescent="0.2">
      <c r="A6" s="1"/>
      <c r="B6" s="1" t="s">
        <v>0</v>
      </c>
      <c r="C6" s="1" t="s">
        <v>0</v>
      </c>
    </row>
    <row r="7" spans="1:4" x14ac:dyDescent="0.2">
      <c r="A7" s="1" t="s">
        <v>3</v>
      </c>
      <c r="B7" s="1" t="s">
        <v>28</v>
      </c>
      <c r="C7" s="1" t="s">
        <v>4</v>
      </c>
      <c r="D7" t="s">
        <v>33</v>
      </c>
    </row>
    <row r="8" spans="1:4" x14ac:dyDescent="0.2">
      <c r="A8" s="2" t="s">
        <v>22</v>
      </c>
      <c r="B8">
        <v>92</v>
      </c>
      <c r="C8">
        <v>114</v>
      </c>
      <c r="D8" s="7">
        <f>(Table2[[#This Row],[2018-01-01 - 2018-02-12]]-Table2[[#This Row],[2017-01-01 - 2017-02-12]])/Table2[[#This Row],[2017-01-01 - 2017-02-12]]</f>
        <v>0.2391304347826087</v>
      </c>
    </row>
    <row r="9" spans="1:4" x14ac:dyDescent="0.2">
      <c r="A9" s="2" t="s">
        <v>17</v>
      </c>
      <c r="B9">
        <v>229</v>
      </c>
      <c r="C9">
        <v>351</v>
      </c>
      <c r="D9" s="7">
        <f>(Table2[[#This Row],[2018-01-01 - 2018-02-12]]-Table2[[#This Row],[2017-01-01 - 2017-02-12]])/Table2[[#This Row],[2017-01-01 - 2017-02-12]]</f>
        <v>0.53275109170305679</v>
      </c>
    </row>
    <row r="10" spans="1:4" x14ac:dyDescent="0.2">
      <c r="A10" s="2" t="s">
        <v>25</v>
      </c>
      <c r="B10">
        <v>66</v>
      </c>
      <c r="C10">
        <v>112</v>
      </c>
      <c r="D10" s="7">
        <f>(Table2[[#This Row],[2018-01-01 - 2018-02-12]]-Table2[[#This Row],[2017-01-01 - 2017-02-12]])/Table2[[#This Row],[2017-01-01 - 2017-02-12]]</f>
        <v>0.69696969696969702</v>
      </c>
    </row>
    <row r="11" spans="1:4" x14ac:dyDescent="0.2">
      <c r="A11" s="2" t="s">
        <v>16</v>
      </c>
      <c r="B11">
        <v>229</v>
      </c>
      <c r="C11">
        <v>318</v>
      </c>
      <c r="D11" s="7">
        <f>(Table2[[#This Row],[2018-01-01 - 2018-02-12]]-Table2[[#This Row],[2017-01-01 - 2017-02-12]])/Table2[[#This Row],[2017-01-01 - 2017-02-12]]</f>
        <v>0.388646288209607</v>
      </c>
    </row>
    <row r="12" spans="1:4" x14ac:dyDescent="0.2">
      <c r="A12" s="2" t="s">
        <v>19</v>
      </c>
      <c r="B12">
        <v>188</v>
      </c>
      <c r="C12">
        <v>303</v>
      </c>
      <c r="D12" s="7">
        <f>(Table2[[#This Row],[2018-01-01 - 2018-02-12]]-Table2[[#This Row],[2017-01-01 - 2017-02-12]])/Table2[[#This Row],[2017-01-01 - 2017-02-12]]</f>
        <v>0.61170212765957444</v>
      </c>
    </row>
    <row r="13" spans="1:4" x14ac:dyDescent="0.2">
      <c r="A13" s="2" t="s">
        <v>18</v>
      </c>
      <c r="B13">
        <v>208</v>
      </c>
      <c r="C13">
        <v>277</v>
      </c>
      <c r="D13" s="7">
        <f>(Table2[[#This Row],[2018-01-01 - 2018-02-12]]-Table2[[#This Row],[2017-01-01 - 2017-02-12]])/Table2[[#This Row],[2017-01-01 - 2017-02-12]]</f>
        <v>0.33173076923076922</v>
      </c>
    </row>
    <row r="14" spans="1:4" x14ac:dyDescent="0.2">
      <c r="A14" s="2" t="s">
        <v>14</v>
      </c>
      <c r="B14">
        <v>231</v>
      </c>
      <c r="C14">
        <v>373</v>
      </c>
      <c r="D14" s="7">
        <f>(Table2[[#This Row],[2018-01-01 - 2018-02-12]]-Table2[[#This Row],[2017-01-01 - 2017-02-12]])/Table2[[#This Row],[2017-01-01 - 2017-02-12]]</f>
        <v>0.61471861471861466</v>
      </c>
    </row>
    <row r="15" spans="1:4" x14ac:dyDescent="0.2">
      <c r="A15" s="2" t="s">
        <v>20</v>
      </c>
      <c r="B15">
        <v>201</v>
      </c>
      <c r="C15">
        <v>252</v>
      </c>
      <c r="D15" s="7">
        <f>(Table2[[#This Row],[2018-01-01 - 2018-02-12]]-Table2[[#This Row],[2017-01-01 - 2017-02-12]])/Table2[[#This Row],[2017-01-01 - 2017-02-12]]</f>
        <v>0.2537313432835821</v>
      </c>
    </row>
    <row r="16" spans="1:4" x14ac:dyDescent="0.2">
      <c r="A16" s="2" t="s">
        <v>24</v>
      </c>
      <c r="B16">
        <v>106</v>
      </c>
      <c r="C16">
        <v>229</v>
      </c>
      <c r="D16" s="7">
        <f>(Table2[[#This Row],[2018-01-01 - 2018-02-12]]-Table2[[#This Row],[2017-01-01 - 2017-02-12]])/Table2[[#This Row],[2017-01-01 - 2017-02-12]]</f>
        <v>1.1603773584905661</v>
      </c>
    </row>
    <row r="17" spans="1:4" x14ac:dyDescent="0.2">
      <c r="A17" s="2" t="s">
        <v>21</v>
      </c>
      <c r="B17">
        <v>208</v>
      </c>
      <c r="C17">
        <v>288</v>
      </c>
      <c r="D17" s="7">
        <f>(Table2[[#This Row],[2018-01-01 - 2018-02-12]]-Table2[[#This Row],[2017-01-01 - 2017-02-12]])/Table2[[#This Row],[2017-01-01 - 2017-02-12]]</f>
        <v>0.38461538461538464</v>
      </c>
    </row>
    <row r="18" spans="1:4" x14ac:dyDescent="0.2">
      <c r="A18" s="2" t="s">
        <v>7</v>
      </c>
      <c r="B18">
        <v>1807</v>
      </c>
      <c r="C18">
        <v>2743</v>
      </c>
      <c r="D18" s="7">
        <f>(Table2[[#This Row],[2018-01-01 - 2018-02-12]]-Table2[[#This Row],[2017-01-01 - 2017-02-12]])/Table2[[#This Row],[2017-01-01 - 2017-02-12]]</f>
        <v>0.51798561151079137</v>
      </c>
    </row>
    <row r="19" spans="1:4" x14ac:dyDescent="0.2">
      <c r="A19" s="2" t="s">
        <v>5</v>
      </c>
      <c r="B19">
        <v>7024</v>
      </c>
      <c r="C19">
        <v>11940</v>
      </c>
      <c r="D19" s="7">
        <f>(Table2[[#This Row],[2018-01-01 - 2018-02-12]]-Table2[[#This Row],[2017-01-01 - 2017-02-12]])/Table2[[#This Row],[2017-01-01 - 2017-02-12]]</f>
        <v>0.69988610478359914</v>
      </c>
    </row>
    <row r="20" spans="1:4" x14ac:dyDescent="0.2">
      <c r="A20" s="2" t="s">
        <v>11</v>
      </c>
      <c r="B20">
        <v>338</v>
      </c>
      <c r="C20">
        <v>488</v>
      </c>
      <c r="D20" s="7">
        <f>(Table2[[#This Row],[2018-01-01 - 2018-02-12]]-Table2[[#This Row],[2017-01-01 - 2017-02-12]])/Table2[[#This Row],[2017-01-01 - 2017-02-12]]</f>
        <v>0.4437869822485207</v>
      </c>
    </row>
    <row r="21" spans="1:4" x14ac:dyDescent="0.2">
      <c r="A21" s="2" t="s">
        <v>8</v>
      </c>
      <c r="B21">
        <v>889</v>
      </c>
      <c r="C21">
        <v>1245</v>
      </c>
      <c r="D21" s="7">
        <f>(Table2[[#This Row],[2018-01-01 - 2018-02-12]]-Table2[[#This Row],[2017-01-01 - 2017-02-12]])/Table2[[#This Row],[2017-01-01 - 2017-02-12]]</f>
        <v>0.40044994375703036</v>
      </c>
    </row>
    <row r="22" spans="1:4" x14ac:dyDescent="0.2">
      <c r="A22" s="2" t="s">
        <v>12</v>
      </c>
      <c r="B22">
        <v>218</v>
      </c>
      <c r="C22">
        <v>360</v>
      </c>
      <c r="D22" s="7">
        <f>(Table2[[#This Row],[2018-01-01 - 2018-02-12]]-Table2[[#This Row],[2017-01-01 - 2017-02-12]])/Table2[[#This Row],[2017-01-01 - 2017-02-12]]</f>
        <v>0.65137614678899081</v>
      </c>
    </row>
    <row r="23" spans="1:4" x14ac:dyDescent="0.2">
      <c r="A23" s="2" t="s">
        <v>23</v>
      </c>
      <c r="B23">
        <v>266</v>
      </c>
      <c r="C23">
        <v>415</v>
      </c>
      <c r="D23" s="7">
        <f>(Table2[[#This Row],[2018-01-01 - 2018-02-12]]-Table2[[#This Row],[2017-01-01 - 2017-02-12]])/Table2[[#This Row],[2017-01-01 - 2017-02-12]]</f>
        <v>0.56015037593984962</v>
      </c>
    </row>
    <row r="24" spans="1:4" x14ac:dyDescent="0.2">
      <c r="A24" s="2" t="s">
        <v>15</v>
      </c>
      <c r="B24">
        <v>295</v>
      </c>
      <c r="C24">
        <v>397</v>
      </c>
      <c r="D24" s="7">
        <f>(Table2[[#This Row],[2018-01-01 - 2018-02-12]]-Table2[[#This Row],[2017-01-01 - 2017-02-12]])/Table2[[#This Row],[2017-01-01 - 2017-02-12]]</f>
        <v>0.34576271186440677</v>
      </c>
    </row>
    <row r="25" spans="1:4" x14ac:dyDescent="0.2">
      <c r="A25" s="2" t="s">
        <v>10</v>
      </c>
      <c r="B25">
        <v>428</v>
      </c>
      <c r="C25">
        <v>524</v>
      </c>
      <c r="D25" s="7">
        <f>(Table2[[#This Row],[2018-01-01 - 2018-02-12]]-Table2[[#This Row],[2017-01-01 - 2017-02-12]])/Table2[[#This Row],[2017-01-01 - 2017-02-12]]</f>
        <v>0.22429906542056074</v>
      </c>
    </row>
    <row r="26" spans="1:4" x14ac:dyDescent="0.2">
      <c r="A26" s="2" t="s">
        <v>6</v>
      </c>
      <c r="B26">
        <v>1933</v>
      </c>
      <c r="C26">
        <v>3104</v>
      </c>
      <c r="D26" s="7">
        <f>(Table2[[#This Row],[2018-01-01 - 2018-02-12]]-Table2[[#This Row],[2017-01-01 - 2017-02-12]])/Table2[[#This Row],[2017-01-01 - 2017-02-12]]</f>
        <v>0.60579410243145371</v>
      </c>
    </row>
    <row r="27" spans="1:4" x14ac:dyDescent="0.2">
      <c r="A27" s="2" t="s">
        <v>13</v>
      </c>
      <c r="B27">
        <v>385</v>
      </c>
      <c r="C27">
        <v>584</v>
      </c>
      <c r="D27" s="7">
        <f>(Table2[[#This Row],[2018-01-01 - 2018-02-12]]-Table2[[#This Row],[2017-01-01 - 2017-02-12]])/Table2[[#This Row],[2017-01-01 - 2017-02-12]]</f>
        <v>0.51688311688311683</v>
      </c>
    </row>
    <row r="28" spans="1:4" x14ac:dyDescent="0.2">
      <c r="A28" s="2" t="s">
        <v>9</v>
      </c>
      <c r="B28">
        <v>425</v>
      </c>
      <c r="C28">
        <v>855</v>
      </c>
      <c r="D28" s="7">
        <f>(Table2[[#This Row],[2018-01-01 - 2018-02-12]]-Table2[[#This Row],[2017-01-01 - 2017-02-12]])/Table2[[#This Row],[2017-01-01 - 2017-02-12]]</f>
        <v>1.0117647058823529</v>
      </c>
    </row>
    <row r="31" spans="1:4" x14ac:dyDescent="0.2">
      <c r="B31" s="1" t="s">
        <v>2</v>
      </c>
      <c r="C31" s="1" t="s">
        <v>2</v>
      </c>
    </row>
    <row r="32" spans="1:4" ht="17" thickBot="1" x14ac:dyDescent="0.25">
      <c r="A32" s="3" t="s">
        <v>3</v>
      </c>
      <c r="B32" s="1" t="s">
        <v>32</v>
      </c>
      <c r="C32" s="1" t="s">
        <v>30</v>
      </c>
      <c r="D32" t="s">
        <v>33</v>
      </c>
    </row>
    <row r="33" spans="1:4" ht="17" thickTop="1" x14ac:dyDescent="0.2">
      <c r="A33" s="4" t="s">
        <v>22</v>
      </c>
      <c r="B33">
        <v>937000</v>
      </c>
      <c r="C33">
        <v>1220900</v>
      </c>
      <c r="D33" s="7">
        <f>(Table6[[#This Row],[2018-01-01 - 2018-02-123]]-Table6[[#This Row],[2017-01-01 - 2017-02-123]])/Table6[[#This Row],[2017-01-01 - 2017-02-123]]</f>
        <v>0.3029882604055496</v>
      </c>
    </row>
    <row r="34" spans="1:4" x14ac:dyDescent="0.2">
      <c r="A34" s="5" t="s">
        <v>17</v>
      </c>
      <c r="B34">
        <v>925100</v>
      </c>
      <c r="C34">
        <v>1197000</v>
      </c>
      <c r="D34" s="7">
        <f>(Table6[[#This Row],[2018-01-01 - 2018-02-123]]-Table6[[#This Row],[2017-01-01 - 2017-02-123]])/Table6[[#This Row],[2017-01-01 - 2017-02-123]]</f>
        <v>0.2939141714409253</v>
      </c>
    </row>
    <row r="35" spans="1:4" x14ac:dyDescent="0.2">
      <c r="A35" s="4" t="s">
        <v>25</v>
      </c>
      <c r="B35">
        <v>1938900</v>
      </c>
      <c r="C35">
        <v>1925800</v>
      </c>
      <c r="D35" s="7">
        <f>(Table6[[#This Row],[2018-01-01 - 2018-02-123]]-Table6[[#This Row],[2017-01-01 - 2017-02-123]])/Table6[[#This Row],[2017-01-01 - 2017-02-123]]</f>
        <v>-6.7564082727319614E-3</v>
      </c>
    </row>
    <row r="36" spans="1:4" x14ac:dyDescent="0.2">
      <c r="A36" s="5" t="s">
        <v>16</v>
      </c>
      <c r="B36">
        <v>1024900</v>
      </c>
      <c r="C36">
        <v>1057900</v>
      </c>
      <c r="D36" s="7">
        <f>(Table6[[#This Row],[2018-01-01 - 2018-02-123]]-Table6[[#This Row],[2017-01-01 - 2017-02-123]])/Table6[[#This Row],[2017-01-01 - 2017-02-123]]</f>
        <v>3.2198263245194654E-2</v>
      </c>
    </row>
    <row r="37" spans="1:4" x14ac:dyDescent="0.2">
      <c r="A37" s="4" t="s">
        <v>19</v>
      </c>
      <c r="B37">
        <v>1870100</v>
      </c>
      <c r="C37">
        <v>2121700</v>
      </c>
      <c r="D37" s="7">
        <f>(Table6[[#This Row],[2018-01-01 - 2018-02-123]]-Table6[[#This Row],[2017-01-01 - 2017-02-123]])/Table6[[#This Row],[2017-01-01 - 2017-02-123]]</f>
        <v>0.134538259986097</v>
      </c>
    </row>
    <row r="38" spans="1:4" x14ac:dyDescent="0.2">
      <c r="A38" s="5" t="s">
        <v>18</v>
      </c>
      <c r="B38">
        <v>1353900</v>
      </c>
      <c r="C38">
        <v>1609700</v>
      </c>
      <c r="D38" s="7">
        <f>(Table6[[#This Row],[2018-01-01 - 2018-02-123]]-Table6[[#This Row],[2017-01-01 - 2017-02-123]])/Table6[[#This Row],[2017-01-01 - 2017-02-123]]</f>
        <v>0.18893566733141295</v>
      </c>
    </row>
    <row r="39" spans="1:4" x14ac:dyDescent="0.2">
      <c r="A39" s="4" t="s">
        <v>14</v>
      </c>
      <c r="B39">
        <v>1283000</v>
      </c>
      <c r="C39">
        <v>1494500</v>
      </c>
      <c r="D39" s="7">
        <f>(Table6[[#This Row],[2018-01-01 - 2018-02-123]]-Table6[[#This Row],[2017-01-01 - 2017-02-123]])/Table6[[#This Row],[2017-01-01 - 2017-02-123]]</f>
        <v>0.16484801247077163</v>
      </c>
    </row>
    <row r="40" spans="1:4" x14ac:dyDescent="0.2">
      <c r="A40" s="5" t="s">
        <v>20</v>
      </c>
      <c r="B40">
        <v>873200</v>
      </c>
      <c r="C40">
        <v>1180500</v>
      </c>
      <c r="D40" s="7">
        <f>(Table6[[#This Row],[2018-01-01 - 2018-02-123]]-Table6[[#This Row],[2017-01-01 - 2017-02-123]])/Table6[[#This Row],[2017-01-01 - 2017-02-123]]</f>
        <v>0.35192395785616126</v>
      </c>
    </row>
    <row r="41" spans="1:4" x14ac:dyDescent="0.2">
      <c r="A41" s="4" t="s">
        <v>24</v>
      </c>
      <c r="B41">
        <v>1739400</v>
      </c>
      <c r="C41">
        <v>1768500</v>
      </c>
      <c r="D41" s="7">
        <f>(Table6[[#This Row],[2018-01-01 - 2018-02-123]]-Table6[[#This Row],[2017-01-01 - 2017-02-123]])/Table6[[#This Row],[2017-01-01 - 2017-02-123]]</f>
        <v>1.6729906864436012E-2</v>
      </c>
    </row>
    <row r="42" spans="1:4" x14ac:dyDescent="0.2">
      <c r="A42" s="5" t="s">
        <v>21</v>
      </c>
      <c r="B42">
        <v>1001800</v>
      </c>
      <c r="C42">
        <v>1089600</v>
      </c>
      <c r="D42" s="7">
        <f>(Table6[[#This Row],[2018-01-01 - 2018-02-123]]-Table6[[#This Row],[2017-01-01 - 2017-02-123]])/Table6[[#This Row],[2017-01-01 - 2017-02-123]]</f>
        <v>8.7642243960870433E-2</v>
      </c>
    </row>
    <row r="43" spans="1:4" x14ac:dyDescent="0.2">
      <c r="A43" s="4" t="s">
        <v>7</v>
      </c>
      <c r="B43">
        <v>1574500</v>
      </c>
      <c r="C43">
        <v>1794100</v>
      </c>
      <c r="D43" s="7">
        <f>(Table6[[#This Row],[2018-01-01 - 2018-02-123]]-Table6[[#This Row],[2017-01-01 - 2017-02-123]])/Table6[[#This Row],[2017-01-01 - 2017-02-123]]</f>
        <v>0.13947284852334074</v>
      </c>
    </row>
    <row r="44" spans="1:4" x14ac:dyDescent="0.2">
      <c r="A44" s="5" t="s">
        <v>5</v>
      </c>
      <c r="B44">
        <v>3589500</v>
      </c>
      <c r="C44">
        <v>3524600</v>
      </c>
      <c r="D44" s="7">
        <f>(Table6[[#This Row],[2018-01-01 - 2018-02-123]]-Table6[[#This Row],[2017-01-01 - 2017-02-123]])/Table6[[#This Row],[2017-01-01 - 2017-02-123]]</f>
        <v>-1.8080512606212563E-2</v>
      </c>
    </row>
    <row r="45" spans="1:4" x14ac:dyDescent="0.2">
      <c r="A45" s="4" t="s">
        <v>11</v>
      </c>
      <c r="B45">
        <v>1237300</v>
      </c>
      <c r="C45">
        <v>1494800</v>
      </c>
      <c r="D45" s="7">
        <f>(Table6[[#This Row],[2018-01-01 - 2018-02-123]]-Table6[[#This Row],[2017-01-01 - 2017-02-123]])/Table6[[#This Row],[2017-01-01 - 2017-02-123]]</f>
        <v>0.20811444273822033</v>
      </c>
    </row>
    <row r="46" spans="1:4" x14ac:dyDescent="0.2">
      <c r="A46" s="5" t="s">
        <v>8</v>
      </c>
      <c r="B46">
        <v>2356500</v>
      </c>
      <c r="C46">
        <v>2266600</v>
      </c>
      <c r="D46" s="7">
        <f>(Table6[[#This Row],[2018-01-01 - 2018-02-123]]-Table6[[#This Row],[2017-01-01 - 2017-02-123]])/Table6[[#This Row],[2017-01-01 - 2017-02-123]]</f>
        <v>-3.8149798429874815E-2</v>
      </c>
    </row>
    <row r="47" spans="1:4" x14ac:dyDescent="0.2">
      <c r="A47" s="4" t="s">
        <v>12</v>
      </c>
      <c r="B47">
        <v>931400</v>
      </c>
      <c r="C47">
        <v>1140800</v>
      </c>
      <c r="D47" s="7">
        <f>(Table6[[#This Row],[2018-01-01 - 2018-02-123]]-Table6[[#This Row],[2017-01-01 - 2017-02-123]])/Table6[[#This Row],[2017-01-01 - 2017-02-123]]</f>
        <v>0.22482284732660512</v>
      </c>
    </row>
    <row r="48" spans="1:4" x14ac:dyDescent="0.2">
      <c r="A48" s="5" t="s">
        <v>23</v>
      </c>
      <c r="B48">
        <v>1443100</v>
      </c>
      <c r="C48">
        <v>1548000</v>
      </c>
      <c r="D48" s="7">
        <f>(Table6[[#This Row],[2018-01-01 - 2018-02-123]]-Table6[[#This Row],[2017-01-01 - 2017-02-123]])/Table6[[#This Row],[2017-01-01 - 2017-02-123]]</f>
        <v>7.2690735222784283E-2</v>
      </c>
    </row>
    <row r="49" spans="1:4" x14ac:dyDescent="0.2">
      <c r="A49" s="4" t="s">
        <v>15</v>
      </c>
      <c r="B49">
        <v>952000</v>
      </c>
      <c r="C49">
        <v>1096300</v>
      </c>
      <c r="D49" s="7">
        <f>(Table6[[#This Row],[2018-01-01 - 2018-02-123]]-Table6[[#This Row],[2017-01-01 - 2017-02-123]])/Table6[[#This Row],[2017-01-01 - 2017-02-123]]</f>
        <v>0.15157563025210083</v>
      </c>
    </row>
    <row r="50" spans="1:4" x14ac:dyDescent="0.2">
      <c r="A50" s="5" t="s">
        <v>10</v>
      </c>
      <c r="B50">
        <v>1153600</v>
      </c>
      <c r="C50">
        <v>1250600</v>
      </c>
      <c r="D50" s="7">
        <f>(Table6[[#This Row],[2018-01-01 - 2018-02-123]]-Table6[[#This Row],[2017-01-01 - 2017-02-123]])/Table6[[#This Row],[2017-01-01 - 2017-02-123]]</f>
        <v>8.4084604715672681E-2</v>
      </c>
    </row>
    <row r="51" spans="1:4" x14ac:dyDescent="0.2">
      <c r="A51" s="4" t="s">
        <v>6</v>
      </c>
      <c r="B51">
        <v>2009000</v>
      </c>
      <c r="C51">
        <v>2330000</v>
      </c>
      <c r="D51" s="7">
        <f>(Table6[[#This Row],[2018-01-01 - 2018-02-123]]-Table6[[#This Row],[2017-01-01 - 2017-02-123]])/Table6[[#This Row],[2017-01-01 - 2017-02-123]]</f>
        <v>0.15978098556495768</v>
      </c>
    </row>
    <row r="52" spans="1:4" x14ac:dyDescent="0.2">
      <c r="A52" s="5" t="s">
        <v>13</v>
      </c>
      <c r="B52">
        <v>1458200</v>
      </c>
      <c r="C52">
        <v>1516100</v>
      </c>
      <c r="D52" s="7">
        <f>(Table6[[#This Row],[2018-01-01 - 2018-02-123]]-Table6[[#This Row],[2017-01-01 - 2017-02-123]])/Table6[[#This Row],[2017-01-01 - 2017-02-123]]</f>
        <v>3.9706487450281165E-2</v>
      </c>
    </row>
    <row r="53" spans="1:4" x14ac:dyDescent="0.2">
      <c r="A53" s="6" t="s">
        <v>9</v>
      </c>
      <c r="B53">
        <v>1360100</v>
      </c>
      <c r="C53">
        <v>1694300</v>
      </c>
      <c r="D53" s="7">
        <f>(Table6[[#This Row],[2018-01-01 - 2018-02-123]]-Table6[[#This Row],[2017-01-01 - 2017-02-123]])/Table6[[#This Row],[2017-01-01 - 2017-02-123]]</f>
        <v>0.24571722667450924</v>
      </c>
    </row>
    <row r="55" spans="1:4" x14ac:dyDescent="0.2">
      <c r="B55" s="1" t="s">
        <v>1</v>
      </c>
      <c r="C55" s="1" t="s">
        <v>1</v>
      </c>
    </row>
    <row r="56" spans="1:4" ht="17" thickBot="1" x14ac:dyDescent="0.25">
      <c r="A56" s="3" t="s">
        <v>3</v>
      </c>
      <c r="B56" s="1" t="s">
        <v>31</v>
      </c>
      <c r="C56" s="1" t="s">
        <v>29</v>
      </c>
      <c r="D56" t="s">
        <v>34</v>
      </c>
    </row>
    <row r="57" spans="1:4" ht="17" thickTop="1" x14ac:dyDescent="0.2">
      <c r="A57" s="4" t="s">
        <v>22</v>
      </c>
      <c r="B57">
        <v>28.4</v>
      </c>
      <c r="C57">
        <v>14.4</v>
      </c>
      <c r="D57">
        <f>Table7[[#This Row],[2018-01-01 - 2018-02-122]]-Table7[[#This Row],[2017-01-01 - 2017-02-122]]</f>
        <v>-13.999999999999998</v>
      </c>
    </row>
    <row r="58" spans="1:4" x14ac:dyDescent="0.2">
      <c r="A58" s="5" t="s">
        <v>17</v>
      </c>
      <c r="B58">
        <v>18</v>
      </c>
      <c r="C58">
        <v>10</v>
      </c>
      <c r="D58">
        <f>Table7[[#This Row],[2018-01-01 - 2018-02-122]]-Table7[[#This Row],[2017-01-01 - 2017-02-122]]</f>
        <v>-8</v>
      </c>
    </row>
    <row r="59" spans="1:4" x14ac:dyDescent="0.2">
      <c r="A59" s="4" t="s">
        <v>25</v>
      </c>
      <c r="B59">
        <v>19.100000000000001</v>
      </c>
      <c r="C59">
        <v>4.5999999999999996</v>
      </c>
      <c r="D59">
        <f>Table7[[#This Row],[2018-01-01 - 2018-02-122]]-Table7[[#This Row],[2017-01-01 - 2017-02-122]]</f>
        <v>-14.500000000000002</v>
      </c>
    </row>
    <row r="60" spans="1:4" x14ac:dyDescent="0.2">
      <c r="A60" s="5" t="s">
        <v>16</v>
      </c>
      <c r="B60">
        <v>25</v>
      </c>
      <c r="C60">
        <v>9.6</v>
      </c>
      <c r="D60">
        <f>Table7[[#This Row],[2018-01-01 - 2018-02-122]]-Table7[[#This Row],[2017-01-01 - 2017-02-122]]</f>
        <v>-15.4</v>
      </c>
    </row>
    <row r="61" spans="1:4" x14ac:dyDescent="0.2">
      <c r="A61" s="4" t="s">
        <v>19</v>
      </c>
      <c r="B61">
        <v>16.899999999999999</v>
      </c>
      <c r="C61">
        <v>7.6</v>
      </c>
      <c r="D61">
        <f>Table7[[#This Row],[2018-01-01 - 2018-02-122]]-Table7[[#This Row],[2017-01-01 - 2017-02-122]]</f>
        <v>-9.2999999999999989</v>
      </c>
    </row>
    <row r="62" spans="1:4" x14ac:dyDescent="0.2">
      <c r="A62" s="5" t="s">
        <v>18</v>
      </c>
      <c r="B62">
        <v>13.4</v>
      </c>
      <c r="C62">
        <v>3</v>
      </c>
      <c r="D62">
        <f>Table7[[#This Row],[2018-01-01 - 2018-02-122]]-Table7[[#This Row],[2017-01-01 - 2017-02-122]]</f>
        <v>-10.4</v>
      </c>
    </row>
    <row r="63" spans="1:4" x14ac:dyDescent="0.2">
      <c r="A63" s="4" t="s">
        <v>14</v>
      </c>
      <c r="B63">
        <v>26.3</v>
      </c>
      <c r="C63">
        <v>8.9</v>
      </c>
      <c r="D63">
        <f>Table7[[#This Row],[2018-01-01 - 2018-02-122]]-Table7[[#This Row],[2017-01-01 - 2017-02-122]]</f>
        <v>-17.399999999999999</v>
      </c>
    </row>
    <row r="64" spans="1:4" x14ac:dyDescent="0.2">
      <c r="A64" s="5" t="s">
        <v>20</v>
      </c>
      <c r="B64">
        <v>25</v>
      </c>
      <c r="C64">
        <v>17.100000000000001</v>
      </c>
      <c r="D64">
        <f>Table7[[#This Row],[2018-01-01 - 2018-02-122]]-Table7[[#This Row],[2017-01-01 - 2017-02-122]]</f>
        <v>-7.8999999999999986</v>
      </c>
    </row>
    <row r="65" spans="1:4" x14ac:dyDescent="0.2">
      <c r="A65" s="4" t="s">
        <v>24</v>
      </c>
      <c r="B65">
        <v>16.600000000000001</v>
      </c>
      <c r="C65">
        <v>1.9</v>
      </c>
      <c r="D65">
        <f>Table7[[#This Row],[2018-01-01 - 2018-02-122]]-Table7[[#This Row],[2017-01-01 - 2017-02-122]]</f>
        <v>-14.700000000000001</v>
      </c>
    </row>
    <row r="66" spans="1:4" x14ac:dyDescent="0.2">
      <c r="A66" s="5" t="s">
        <v>21</v>
      </c>
      <c r="B66">
        <v>15.2</v>
      </c>
      <c r="C66">
        <v>3.2</v>
      </c>
      <c r="D66">
        <f>Table7[[#This Row],[2018-01-01 - 2018-02-122]]-Table7[[#This Row],[2017-01-01 - 2017-02-122]]</f>
        <v>-12</v>
      </c>
    </row>
    <row r="67" spans="1:4" x14ac:dyDescent="0.2">
      <c r="A67" s="4" t="s">
        <v>7</v>
      </c>
      <c r="B67">
        <v>14.8</v>
      </c>
      <c r="C67">
        <v>5.6</v>
      </c>
      <c r="D67">
        <f>Table7[[#This Row],[2018-01-01 - 2018-02-122]]-Table7[[#This Row],[2017-01-01 - 2017-02-122]]</f>
        <v>-9.2000000000000011</v>
      </c>
    </row>
    <row r="68" spans="1:4" x14ac:dyDescent="0.2">
      <c r="A68" s="5" t="s">
        <v>5</v>
      </c>
      <c r="B68">
        <v>15.5</v>
      </c>
      <c r="C68">
        <v>7.1</v>
      </c>
      <c r="D68">
        <f>Table7[[#This Row],[2018-01-01 - 2018-02-122]]-Table7[[#This Row],[2017-01-01 - 2017-02-122]]</f>
        <v>-8.4</v>
      </c>
    </row>
    <row r="69" spans="1:4" x14ac:dyDescent="0.2">
      <c r="A69" s="4" t="s">
        <v>11</v>
      </c>
      <c r="B69">
        <v>22.8</v>
      </c>
      <c r="C69">
        <v>12.1</v>
      </c>
      <c r="D69">
        <f>Table7[[#This Row],[2018-01-01 - 2018-02-122]]-Table7[[#This Row],[2017-01-01 - 2017-02-122]]</f>
        <v>-10.700000000000001</v>
      </c>
    </row>
    <row r="70" spans="1:4" x14ac:dyDescent="0.2">
      <c r="A70" s="5" t="s">
        <v>8</v>
      </c>
      <c r="B70">
        <v>10.199999999999999</v>
      </c>
      <c r="C70">
        <v>4.5999999999999996</v>
      </c>
      <c r="D70">
        <f>Table7[[#This Row],[2018-01-01 - 2018-02-122]]-Table7[[#This Row],[2017-01-01 - 2017-02-122]]</f>
        <v>-5.6</v>
      </c>
    </row>
    <row r="71" spans="1:4" x14ac:dyDescent="0.2">
      <c r="A71" s="4" t="s">
        <v>12</v>
      </c>
      <c r="B71">
        <v>26.1</v>
      </c>
      <c r="C71">
        <v>10.4</v>
      </c>
      <c r="D71">
        <f>Table7[[#This Row],[2018-01-01 - 2018-02-122]]-Table7[[#This Row],[2017-01-01 - 2017-02-122]]</f>
        <v>-15.700000000000001</v>
      </c>
    </row>
    <row r="72" spans="1:4" x14ac:dyDescent="0.2">
      <c r="A72" s="5" t="s">
        <v>23</v>
      </c>
      <c r="B72">
        <v>14.7</v>
      </c>
      <c r="C72">
        <v>4.5</v>
      </c>
      <c r="D72">
        <f>Table7[[#This Row],[2018-01-01 - 2018-02-122]]-Table7[[#This Row],[2017-01-01 - 2017-02-122]]</f>
        <v>-10.199999999999999</v>
      </c>
    </row>
    <row r="73" spans="1:4" x14ac:dyDescent="0.2">
      <c r="A73" s="4" t="s">
        <v>15</v>
      </c>
      <c r="B73">
        <v>22.5</v>
      </c>
      <c r="C73">
        <v>4.3</v>
      </c>
      <c r="D73">
        <f>Table7[[#This Row],[2018-01-01 - 2018-02-122]]-Table7[[#This Row],[2017-01-01 - 2017-02-122]]</f>
        <v>-18.2</v>
      </c>
    </row>
    <row r="74" spans="1:4" x14ac:dyDescent="0.2">
      <c r="A74" s="5" t="s">
        <v>10</v>
      </c>
      <c r="B74">
        <v>18.8</v>
      </c>
      <c r="C74">
        <v>9.1999999999999993</v>
      </c>
      <c r="D74">
        <f>Table7[[#This Row],[2018-01-01 - 2018-02-122]]-Table7[[#This Row],[2017-01-01 - 2017-02-122]]</f>
        <v>-9.6000000000000014</v>
      </c>
    </row>
    <row r="75" spans="1:4" x14ac:dyDescent="0.2">
      <c r="A75" s="4" t="s">
        <v>6</v>
      </c>
      <c r="B75">
        <v>19.7</v>
      </c>
      <c r="C75">
        <v>8.1</v>
      </c>
      <c r="D75">
        <f>Table7[[#This Row],[2018-01-01 - 2018-02-122]]-Table7[[#This Row],[2017-01-01 - 2017-02-122]]</f>
        <v>-11.6</v>
      </c>
    </row>
    <row r="76" spans="1:4" x14ac:dyDescent="0.2">
      <c r="A76" s="5" t="s">
        <v>13</v>
      </c>
      <c r="B76">
        <v>16.600000000000001</v>
      </c>
      <c r="C76">
        <v>8.5</v>
      </c>
      <c r="D76">
        <f>Table7[[#This Row],[2018-01-01 - 2018-02-122]]-Table7[[#This Row],[2017-01-01 - 2017-02-122]]</f>
        <v>-8.1000000000000014</v>
      </c>
    </row>
    <row r="77" spans="1:4" x14ac:dyDescent="0.2">
      <c r="A77" s="6" t="s">
        <v>9</v>
      </c>
      <c r="B77">
        <v>27.8</v>
      </c>
      <c r="C77">
        <v>9.9</v>
      </c>
      <c r="D77">
        <f>Table7[[#This Row],[2018-01-01 - 2018-02-122]]-Table7[[#This Row],[2017-01-01 - 2017-02-122]]</f>
        <v>-17.899999999999999</v>
      </c>
    </row>
  </sheetData>
  <hyperlinks>
    <hyperlink ref="A19" r:id="rId1"/>
    <hyperlink ref="A26" r:id="rId2"/>
    <hyperlink ref="A18" r:id="rId3"/>
    <hyperlink ref="A21" r:id="rId4"/>
    <hyperlink ref="A25" r:id="rId5"/>
    <hyperlink ref="A28" r:id="rId6"/>
    <hyperlink ref="A20" r:id="rId7"/>
    <hyperlink ref="A27" r:id="rId8"/>
    <hyperlink ref="A24" r:id="rId9"/>
    <hyperlink ref="A14" r:id="rId10"/>
    <hyperlink ref="A22" r:id="rId11"/>
    <hyperlink ref="A13" r:id="rId12"/>
    <hyperlink ref="A11" r:id="rId13"/>
    <hyperlink ref="A17" r:id="rId14"/>
    <hyperlink ref="A12" r:id="rId15"/>
    <hyperlink ref="A9" r:id="rId16"/>
    <hyperlink ref="A15" r:id="rId17"/>
    <hyperlink ref="A8" r:id="rId18"/>
    <hyperlink ref="A23" r:id="rId19"/>
    <hyperlink ref="A16" r:id="rId20"/>
    <hyperlink ref="A10" r:id="rId21"/>
    <hyperlink ref="A44" r:id="rId22"/>
    <hyperlink ref="A51" r:id="rId23"/>
    <hyperlink ref="A43" r:id="rId24"/>
    <hyperlink ref="A46" r:id="rId25"/>
    <hyperlink ref="A50" r:id="rId26"/>
    <hyperlink ref="A53" r:id="rId27"/>
    <hyperlink ref="A45" r:id="rId28"/>
    <hyperlink ref="A52" r:id="rId29"/>
    <hyperlink ref="A49" r:id="rId30"/>
    <hyperlink ref="A39" r:id="rId31"/>
    <hyperlink ref="A47" r:id="rId32"/>
    <hyperlink ref="A38" r:id="rId33"/>
    <hyperlink ref="A36" r:id="rId34"/>
    <hyperlink ref="A42" r:id="rId35"/>
    <hyperlink ref="A37" r:id="rId36"/>
    <hyperlink ref="A34" r:id="rId37"/>
    <hyperlink ref="A40" r:id="rId38"/>
    <hyperlink ref="A33" r:id="rId39"/>
    <hyperlink ref="A48" r:id="rId40"/>
    <hyperlink ref="A41" r:id="rId41"/>
    <hyperlink ref="A35" r:id="rId42"/>
    <hyperlink ref="A68" r:id="rId43"/>
    <hyperlink ref="A75" r:id="rId44"/>
    <hyperlink ref="A67" r:id="rId45"/>
    <hyperlink ref="A70" r:id="rId46"/>
    <hyperlink ref="A74" r:id="rId47"/>
    <hyperlink ref="A77" r:id="rId48"/>
    <hyperlink ref="A69" r:id="rId49"/>
    <hyperlink ref="A76" r:id="rId50"/>
    <hyperlink ref="A73" r:id="rId51"/>
    <hyperlink ref="A63" r:id="rId52"/>
    <hyperlink ref="A71" r:id="rId53"/>
    <hyperlink ref="A62" r:id="rId54"/>
    <hyperlink ref="A60" r:id="rId55"/>
    <hyperlink ref="A66" r:id="rId56"/>
    <hyperlink ref="A61" r:id="rId57"/>
    <hyperlink ref="A58" r:id="rId58"/>
    <hyperlink ref="A64" r:id="rId59"/>
    <hyperlink ref="A57" r:id="rId60"/>
    <hyperlink ref="A72" r:id="rId61"/>
    <hyperlink ref="A65" r:id="rId62"/>
    <hyperlink ref="A59" r:id="rId63"/>
  </hyperlinks>
  <pageMargins left="0.7" right="0.7" top="0.75" bottom="0.75" header="0.3" footer="0.3"/>
  <tableParts count="3">
    <tablePart r:id="rId64"/>
    <tablePart r:id="rId65"/>
    <tablePart r:id="rId6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78"/>
  <sheetViews>
    <sheetView tabSelected="1" topLeftCell="A55" workbookViewId="0">
      <selection activeCell="A55" sqref="A55"/>
    </sheetView>
  </sheetViews>
  <sheetFormatPr baseColWidth="10" defaultRowHeight="16" x14ac:dyDescent="0.2"/>
  <cols>
    <col min="2" max="5" width="24.83203125" customWidth="1"/>
  </cols>
  <sheetData>
    <row r="4" spans="1:4" x14ac:dyDescent="0.2">
      <c r="A4" t="s">
        <v>27</v>
      </c>
    </row>
    <row r="6" spans="1:4" x14ac:dyDescent="0.2">
      <c r="A6" s="1"/>
      <c r="B6" s="1"/>
      <c r="C6" s="1"/>
    </row>
    <row r="7" spans="1:4" x14ac:dyDescent="0.2">
      <c r="A7" s="1"/>
      <c r="B7" s="1" t="s">
        <v>0</v>
      </c>
      <c r="C7" s="1" t="s">
        <v>0</v>
      </c>
    </row>
    <row r="8" spans="1:4" x14ac:dyDescent="0.2">
      <c r="A8" s="1" t="s">
        <v>3</v>
      </c>
      <c r="B8" s="1" t="s">
        <v>28</v>
      </c>
      <c r="C8" s="1" t="s">
        <v>4</v>
      </c>
      <c r="D8" t="s">
        <v>33</v>
      </c>
    </row>
    <row r="9" spans="1:4" x14ac:dyDescent="0.2">
      <c r="A9" s="2" t="s">
        <v>22</v>
      </c>
      <c r="B9">
        <v>255</v>
      </c>
      <c r="C9">
        <v>217</v>
      </c>
      <c r="D9" s="7">
        <f>(Table4[[#This Row],[2018-01-01 - 2018-02-12]]-Table4[[#This Row],[2017-01-01 - 2017-02-12]])/Table4[[#This Row],[2017-01-01 - 2017-02-12]]</f>
        <v>-0.14901960784313725</v>
      </c>
    </row>
    <row r="10" spans="1:4" x14ac:dyDescent="0.2">
      <c r="A10" s="2" t="s">
        <v>17</v>
      </c>
      <c r="B10">
        <v>336</v>
      </c>
      <c r="C10">
        <v>360</v>
      </c>
      <c r="D10" s="7">
        <f>(Table4[[#This Row],[2018-01-01 - 2018-02-12]]-Table4[[#This Row],[2017-01-01 - 2017-02-12]])/Table4[[#This Row],[2017-01-01 - 2017-02-12]]</f>
        <v>7.1428571428571425E-2</v>
      </c>
    </row>
    <row r="11" spans="1:4" x14ac:dyDescent="0.2">
      <c r="A11" s="2" t="s">
        <v>25</v>
      </c>
      <c r="B11">
        <v>71</v>
      </c>
      <c r="C11">
        <v>68</v>
      </c>
      <c r="D11" s="7">
        <f>(Table4[[#This Row],[2018-01-01 - 2018-02-12]]-Table4[[#This Row],[2017-01-01 - 2017-02-12]])/Table4[[#This Row],[2017-01-01 - 2017-02-12]]</f>
        <v>-4.2253521126760563E-2</v>
      </c>
    </row>
    <row r="12" spans="1:4" x14ac:dyDescent="0.2">
      <c r="A12" s="2" t="s">
        <v>16</v>
      </c>
      <c r="B12">
        <v>304</v>
      </c>
      <c r="C12">
        <v>385</v>
      </c>
      <c r="D12" s="7">
        <f>(Table4[[#This Row],[2018-01-01 - 2018-02-12]]-Table4[[#This Row],[2017-01-01 - 2017-02-12]])/Table4[[#This Row],[2017-01-01 - 2017-02-12]]</f>
        <v>0.26644736842105265</v>
      </c>
    </row>
    <row r="13" spans="1:4" x14ac:dyDescent="0.2">
      <c r="A13" s="2" t="s">
        <v>19</v>
      </c>
      <c r="B13">
        <v>334</v>
      </c>
      <c r="C13">
        <v>512</v>
      </c>
      <c r="D13" s="7">
        <f>(Table4[[#This Row],[2018-01-01 - 2018-02-12]]-Table4[[#This Row],[2017-01-01 - 2017-02-12]])/Table4[[#This Row],[2017-01-01 - 2017-02-12]]</f>
        <v>0.53293413173652693</v>
      </c>
    </row>
    <row r="14" spans="1:4" x14ac:dyDescent="0.2">
      <c r="A14" s="2" t="s">
        <v>18</v>
      </c>
      <c r="B14">
        <v>133</v>
      </c>
      <c r="C14">
        <v>187</v>
      </c>
      <c r="D14" s="7">
        <f>(Table4[[#This Row],[2018-01-01 - 2018-02-12]]-Table4[[#This Row],[2017-01-01 - 2017-02-12]])/Table4[[#This Row],[2017-01-01 - 2017-02-12]]</f>
        <v>0.40601503759398494</v>
      </c>
    </row>
    <row r="15" spans="1:4" x14ac:dyDescent="0.2">
      <c r="A15" s="2" t="s">
        <v>14</v>
      </c>
      <c r="B15">
        <v>338</v>
      </c>
      <c r="C15">
        <v>429</v>
      </c>
      <c r="D15" s="7">
        <f>(Table4[[#This Row],[2018-01-01 - 2018-02-12]]-Table4[[#This Row],[2017-01-01 - 2017-02-12]])/Table4[[#This Row],[2017-01-01 - 2017-02-12]]</f>
        <v>0.26923076923076922</v>
      </c>
    </row>
    <row r="16" spans="1:4" x14ac:dyDescent="0.2">
      <c r="A16" s="2" t="s">
        <v>20</v>
      </c>
      <c r="B16">
        <v>341</v>
      </c>
      <c r="C16">
        <v>386</v>
      </c>
      <c r="D16" s="7">
        <f>(Table4[[#This Row],[2018-01-01 - 2018-02-12]]-Table4[[#This Row],[2017-01-01 - 2017-02-12]])/Table4[[#This Row],[2017-01-01 - 2017-02-12]]</f>
        <v>0.13196480938416422</v>
      </c>
    </row>
    <row r="17" spans="1:4" x14ac:dyDescent="0.2">
      <c r="A17" s="2" t="s">
        <v>24</v>
      </c>
      <c r="B17">
        <v>258</v>
      </c>
      <c r="C17">
        <v>262</v>
      </c>
      <c r="D17" s="7">
        <f>(Table4[[#This Row],[2018-01-01 - 2018-02-12]]-Table4[[#This Row],[2017-01-01 - 2017-02-12]])/Table4[[#This Row],[2017-01-01 - 2017-02-12]]</f>
        <v>1.5503875968992248E-2</v>
      </c>
    </row>
    <row r="18" spans="1:4" x14ac:dyDescent="0.2">
      <c r="A18" s="2" t="s">
        <v>21</v>
      </c>
      <c r="B18">
        <v>340</v>
      </c>
      <c r="C18">
        <v>420</v>
      </c>
      <c r="D18" s="7">
        <f>(Table4[[#This Row],[2018-01-01 - 2018-02-12]]-Table4[[#This Row],[2017-01-01 - 2017-02-12]])/Table4[[#This Row],[2017-01-01 - 2017-02-12]]</f>
        <v>0.23529411764705882</v>
      </c>
    </row>
    <row r="19" spans="1:4" x14ac:dyDescent="0.2">
      <c r="A19" s="2" t="s">
        <v>7</v>
      </c>
      <c r="B19">
        <v>1682</v>
      </c>
      <c r="C19">
        <v>2037</v>
      </c>
      <c r="D19" s="7">
        <f>(Table4[[#This Row],[2018-01-01 - 2018-02-12]]-Table4[[#This Row],[2017-01-01 - 2017-02-12]])/Table4[[#This Row],[2017-01-01 - 2017-02-12]]</f>
        <v>0.21105826397146255</v>
      </c>
    </row>
    <row r="20" spans="1:4" x14ac:dyDescent="0.2">
      <c r="A20" s="2" t="s">
        <v>5</v>
      </c>
      <c r="B20">
        <v>1614</v>
      </c>
      <c r="C20">
        <v>2950</v>
      </c>
      <c r="D20" s="7">
        <f>(Table4[[#This Row],[2018-01-01 - 2018-02-12]]-Table4[[#This Row],[2017-01-01 - 2017-02-12]])/Table4[[#This Row],[2017-01-01 - 2017-02-12]]</f>
        <v>0.82775712515489464</v>
      </c>
    </row>
    <row r="21" spans="1:4" x14ac:dyDescent="0.2">
      <c r="A21" s="2" t="s">
        <v>11</v>
      </c>
      <c r="B21">
        <v>300</v>
      </c>
      <c r="C21">
        <v>407</v>
      </c>
      <c r="D21" s="7">
        <f>(Table4[[#This Row],[2018-01-01 - 2018-02-12]]-Table4[[#This Row],[2017-01-01 - 2017-02-12]])/Table4[[#This Row],[2017-01-01 - 2017-02-12]]</f>
        <v>0.35666666666666669</v>
      </c>
    </row>
    <row r="22" spans="1:4" x14ac:dyDescent="0.2">
      <c r="A22" s="2" t="s">
        <v>8</v>
      </c>
      <c r="B22">
        <v>359</v>
      </c>
      <c r="C22">
        <v>518</v>
      </c>
      <c r="D22" s="7">
        <f>(Table4[[#This Row],[2018-01-01 - 2018-02-12]]-Table4[[#This Row],[2017-01-01 - 2017-02-12]])/Table4[[#This Row],[2017-01-01 - 2017-02-12]]</f>
        <v>0.44289693593314761</v>
      </c>
    </row>
    <row r="23" spans="1:4" x14ac:dyDescent="0.2">
      <c r="A23" s="2" t="s">
        <v>12</v>
      </c>
      <c r="B23">
        <v>473</v>
      </c>
      <c r="C23">
        <v>500</v>
      </c>
      <c r="D23" s="7">
        <f>(Table4[[#This Row],[2018-01-01 - 2018-02-12]]-Table4[[#This Row],[2017-01-01 - 2017-02-12]])/Table4[[#This Row],[2017-01-01 - 2017-02-12]]</f>
        <v>5.7082452431289642E-2</v>
      </c>
    </row>
    <row r="24" spans="1:4" x14ac:dyDescent="0.2">
      <c r="A24" s="2" t="s">
        <v>23</v>
      </c>
      <c r="B24">
        <v>220</v>
      </c>
      <c r="C24">
        <v>268</v>
      </c>
      <c r="D24" s="7">
        <f>(Table4[[#This Row],[2018-01-01 - 2018-02-12]]-Table4[[#This Row],[2017-01-01 - 2017-02-12]])/Table4[[#This Row],[2017-01-01 - 2017-02-12]]</f>
        <v>0.21818181818181817</v>
      </c>
    </row>
    <row r="25" spans="1:4" x14ac:dyDescent="0.2">
      <c r="A25" s="2" t="s">
        <v>15</v>
      </c>
      <c r="B25">
        <v>218</v>
      </c>
      <c r="C25">
        <v>266</v>
      </c>
      <c r="D25" s="7">
        <f>(Table4[[#This Row],[2018-01-01 - 2018-02-12]]-Table4[[#This Row],[2017-01-01 - 2017-02-12]])/Table4[[#This Row],[2017-01-01 - 2017-02-12]]</f>
        <v>0.22018348623853212</v>
      </c>
    </row>
    <row r="26" spans="1:4" x14ac:dyDescent="0.2">
      <c r="A26" s="2" t="s">
        <v>10</v>
      </c>
      <c r="B26">
        <v>269</v>
      </c>
      <c r="C26">
        <v>311</v>
      </c>
      <c r="D26" s="7">
        <f>(Table4[[#This Row],[2018-01-01 - 2018-02-12]]-Table4[[#This Row],[2017-01-01 - 2017-02-12]])/Table4[[#This Row],[2017-01-01 - 2017-02-12]]</f>
        <v>0.15613382899628253</v>
      </c>
    </row>
    <row r="27" spans="1:4" x14ac:dyDescent="0.2">
      <c r="A27" s="2" t="s">
        <v>6</v>
      </c>
      <c r="B27">
        <v>1402</v>
      </c>
      <c r="C27">
        <v>1867</v>
      </c>
      <c r="D27" s="7">
        <f>(Table4[[#This Row],[2018-01-01 - 2018-02-12]]-Table4[[#This Row],[2017-01-01 - 2017-02-12]])/Table4[[#This Row],[2017-01-01 - 2017-02-12]]</f>
        <v>0.33166904422253923</v>
      </c>
    </row>
    <row r="28" spans="1:4" x14ac:dyDescent="0.2">
      <c r="A28" s="2" t="s">
        <v>13</v>
      </c>
      <c r="B28">
        <v>323</v>
      </c>
      <c r="C28">
        <v>440</v>
      </c>
      <c r="D28" s="7">
        <f>(Table4[[#This Row],[2018-01-01 - 2018-02-12]]-Table4[[#This Row],[2017-01-01 - 2017-02-12]])/Table4[[#This Row],[2017-01-01 - 2017-02-12]]</f>
        <v>0.36222910216718268</v>
      </c>
    </row>
    <row r="29" spans="1:4" x14ac:dyDescent="0.2">
      <c r="A29" s="2" t="s">
        <v>9</v>
      </c>
      <c r="B29">
        <v>359</v>
      </c>
      <c r="C29">
        <v>460</v>
      </c>
      <c r="D29" s="7">
        <f>(Table4[[#This Row],[2018-01-01 - 2018-02-12]]-Table4[[#This Row],[2017-01-01 - 2017-02-12]])/Table4[[#This Row],[2017-01-01 - 2017-02-12]]</f>
        <v>0.28133704735376047</v>
      </c>
    </row>
    <row r="31" spans="1:4" x14ac:dyDescent="0.2">
      <c r="B31" s="1" t="s">
        <v>2</v>
      </c>
      <c r="C31" s="1" t="s">
        <v>2</v>
      </c>
    </row>
    <row r="32" spans="1:4" ht="17" thickBot="1" x14ac:dyDescent="0.25">
      <c r="A32" s="3" t="s">
        <v>3</v>
      </c>
      <c r="B32" s="1" t="s">
        <v>32</v>
      </c>
      <c r="C32" s="1" t="s">
        <v>30</v>
      </c>
      <c r="D32" t="s">
        <v>33</v>
      </c>
    </row>
    <row r="33" spans="1:4" ht="17" thickTop="1" x14ac:dyDescent="0.2">
      <c r="A33" s="4" t="s">
        <v>22</v>
      </c>
      <c r="B33">
        <v>1686000</v>
      </c>
      <c r="C33">
        <v>1866800</v>
      </c>
      <c r="D33" s="7">
        <f>(Table5[[#This Row],[2018-01-01 - 2018-02-123]]-Table5[[#This Row],[2017-01-01 - 2017-02-123]])/Table5[[#This Row],[2017-01-01 - 2017-02-123]]</f>
        <v>0.10723606168446026</v>
      </c>
    </row>
    <row r="34" spans="1:4" x14ac:dyDescent="0.2">
      <c r="A34" s="5" t="s">
        <v>17</v>
      </c>
      <c r="B34">
        <v>1594600</v>
      </c>
      <c r="C34">
        <v>1808600</v>
      </c>
      <c r="D34" s="7">
        <f>(Table5[[#This Row],[2018-01-01 - 2018-02-123]]-Table5[[#This Row],[2017-01-01 - 2017-02-123]])/Table5[[#This Row],[2017-01-01 - 2017-02-123]]</f>
        <v>0.13420293490530541</v>
      </c>
    </row>
    <row r="35" spans="1:4" x14ac:dyDescent="0.2">
      <c r="A35" s="4" t="s">
        <v>25</v>
      </c>
      <c r="B35">
        <v>3445400</v>
      </c>
      <c r="C35">
        <v>3599300</v>
      </c>
      <c r="D35" s="7">
        <f>(Table5[[#This Row],[2018-01-01 - 2018-02-123]]-Table5[[#This Row],[2017-01-01 - 2017-02-123]])/Table5[[#This Row],[2017-01-01 - 2017-02-123]]</f>
        <v>4.4668253323271609E-2</v>
      </c>
    </row>
    <row r="36" spans="1:4" x14ac:dyDescent="0.2">
      <c r="A36" s="5" t="s">
        <v>16</v>
      </c>
      <c r="B36">
        <v>1453900</v>
      </c>
      <c r="C36">
        <v>1784300</v>
      </c>
      <c r="D36" s="7">
        <f>(Table5[[#This Row],[2018-01-01 - 2018-02-123]]-Table5[[#This Row],[2017-01-01 - 2017-02-123]])/Table5[[#This Row],[2017-01-01 - 2017-02-123]]</f>
        <v>0.22725084256138661</v>
      </c>
    </row>
    <row r="37" spans="1:4" x14ac:dyDescent="0.2">
      <c r="A37" s="4" t="s">
        <v>19</v>
      </c>
      <c r="B37">
        <v>3319400</v>
      </c>
      <c r="C37">
        <v>3845000</v>
      </c>
      <c r="D37" s="7">
        <f>(Table5[[#This Row],[2018-01-01 - 2018-02-123]]-Table5[[#This Row],[2017-01-01 - 2017-02-123]])/Table5[[#This Row],[2017-01-01 - 2017-02-123]]</f>
        <v>0.15834186901247213</v>
      </c>
    </row>
    <row r="38" spans="1:4" x14ac:dyDescent="0.2">
      <c r="A38" s="5" t="s">
        <v>18</v>
      </c>
      <c r="B38">
        <v>2046500</v>
      </c>
      <c r="C38">
        <v>2412800</v>
      </c>
      <c r="D38" s="7">
        <f>(Table5[[#This Row],[2018-01-01 - 2018-02-123]]-Table5[[#This Row],[2017-01-01 - 2017-02-123]])/Table5[[#This Row],[2017-01-01 - 2017-02-123]]</f>
        <v>0.17898851698021012</v>
      </c>
    </row>
    <row r="39" spans="1:4" x14ac:dyDescent="0.2">
      <c r="A39" s="4" t="s">
        <v>14</v>
      </c>
      <c r="B39">
        <v>1809500</v>
      </c>
      <c r="C39">
        <v>2207100</v>
      </c>
      <c r="D39" s="7">
        <f>(Table5[[#This Row],[2018-01-01 - 2018-02-123]]-Table5[[#This Row],[2017-01-01 - 2017-02-123]])/Table5[[#This Row],[2017-01-01 - 2017-02-123]]</f>
        <v>0.21972920696324952</v>
      </c>
    </row>
    <row r="40" spans="1:4" x14ac:dyDescent="0.2">
      <c r="A40" s="5" t="s">
        <v>20</v>
      </c>
      <c r="B40">
        <v>1453800</v>
      </c>
      <c r="C40">
        <v>1810000</v>
      </c>
      <c r="D40" s="7">
        <f>(Table5[[#This Row],[2018-01-01 - 2018-02-123]]-Table5[[#This Row],[2017-01-01 - 2017-02-123]])/Table5[[#This Row],[2017-01-01 - 2017-02-123]]</f>
        <v>0.24501306919796395</v>
      </c>
    </row>
    <row r="41" spans="1:4" x14ac:dyDescent="0.2">
      <c r="A41" s="4" t="s">
        <v>24</v>
      </c>
      <c r="B41">
        <v>1660100</v>
      </c>
      <c r="C41">
        <v>1782400</v>
      </c>
      <c r="D41" s="7">
        <f>(Table5[[#This Row],[2018-01-01 - 2018-02-123]]-Table5[[#This Row],[2017-01-01 - 2017-02-123]])/Table5[[#This Row],[2017-01-01 - 2017-02-123]]</f>
        <v>7.3670260827660983E-2</v>
      </c>
    </row>
    <row r="42" spans="1:4" x14ac:dyDescent="0.2">
      <c r="A42" s="5" t="s">
        <v>21</v>
      </c>
      <c r="B42">
        <v>1444500</v>
      </c>
      <c r="C42">
        <v>1553800</v>
      </c>
      <c r="D42" s="7">
        <f>(Table5[[#This Row],[2018-01-01 - 2018-02-123]]-Table5[[#This Row],[2017-01-01 - 2017-02-123]])/Table5[[#This Row],[2017-01-01 - 2017-02-123]]</f>
        <v>7.5666320526133604E-2</v>
      </c>
    </row>
    <row r="43" spans="1:4" x14ac:dyDescent="0.2">
      <c r="A43" s="4" t="s">
        <v>7</v>
      </c>
      <c r="B43">
        <v>3110800</v>
      </c>
      <c r="C43">
        <v>3467100</v>
      </c>
      <c r="D43" s="7">
        <f>(Table5[[#This Row],[2018-01-01 - 2018-02-123]]-Table5[[#This Row],[2017-01-01 - 2017-02-123]])/Table5[[#This Row],[2017-01-01 - 2017-02-123]]</f>
        <v>0.11453645364536454</v>
      </c>
    </row>
    <row r="44" spans="1:4" x14ac:dyDescent="0.2">
      <c r="A44" s="5" t="s">
        <v>5</v>
      </c>
      <c r="B44">
        <v>5812300</v>
      </c>
      <c r="C44">
        <v>5957700</v>
      </c>
      <c r="D44" s="7">
        <f>(Table5[[#This Row],[2018-01-01 - 2018-02-123]]-Table5[[#This Row],[2017-01-01 - 2017-02-123]])/Table5[[#This Row],[2017-01-01 - 2017-02-123]]</f>
        <v>2.5015914526091219E-2</v>
      </c>
    </row>
    <row r="45" spans="1:4" x14ac:dyDescent="0.2">
      <c r="A45" s="4" t="s">
        <v>11</v>
      </c>
      <c r="B45">
        <v>2624200</v>
      </c>
      <c r="C45">
        <v>3158500</v>
      </c>
      <c r="D45" s="7">
        <f>(Table5[[#This Row],[2018-01-01 - 2018-02-123]]-Table5[[#This Row],[2017-01-01 - 2017-02-123]])/Table5[[#This Row],[2017-01-01 - 2017-02-123]]</f>
        <v>0.20360490816248761</v>
      </c>
    </row>
    <row r="46" spans="1:4" x14ac:dyDescent="0.2">
      <c r="A46" s="5" t="s">
        <v>8</v>
      </c>
      <c r="B46">
        <v>3076200</v>
      </c>
      <c r="C46">
        <v>3311300</v>
      </c>
      <c r="D46" s="7">
        <f>(Table5[[#This Row],[2018-01-01 - 2018-02-123]]-Table5[[#This Row],[2017-01-01 - 2017-02-123]])/Table5[[#This Row],[2017-01-01 - 2017-02-123]]</f>
        <v>7.6425459983096022E-2</v>
      </c>
    </row>
    <row r="47" spans="1:4" x14ac:dyDescent="0.2">
      <c r="A47" s="4" t="s">
        <v>12</v>
      </c>
      <c r="B47">
        <v>1265700</v>
      </c>
      <c r="C47">
        <v>1550300</v>
      </c>
      <c r="D47" s="7">
        <f>(Table5[[#This Row],[2018-01-01 - 2018-02-123]]-Table5[[#This Row],[2017-01-01 - 2017-02-123]])/Table5[[#This Row],[2017-01-01 - 2017-02-123]]</f>
        <v>0.22485581101366833</v>
      </c>
    </row>
    <row r="48" spans="1:4" x14ac:dyDescent="0.2">
      <c r="A48" s="5" t="s">
        <v>23</v>
      </c>
      <c r="B48">
        <v>1787700</v>
      </c>
      <c r="C48">
        <v>2354900</v>
      </c>
      <c r="D48" s="7">
        <f>(Table5[[#This Row],[2018-01-01 - 2018-02-123]]-Table5[[#This Row],[2017-01-01 - 2017-02-123]])/Table5[[#This Row],[2017-01-01 - 2017-02-123]]</f>
        <v>0.31727918554567319</v>
      </c>
    </row>
    <row r="49" spans="1:4" x14ac:dyDescent="0.2">
      <c r="A49" s="4" t="s">
        <v>15</v>
      </c>
      <c r="B49">
        <v>1408500</v>
      </c>
      <c r="C49">
        <v>1727000</v>
      </c>
      <c r="D49" s="7">
        <f>(Table5[[#This Row],[2018-01-01 - 2018-02-123]]-Table5[[#This Row],[2017-01-01 - 2017-02-123]])/Table5[[#This Row],[2017-01-01 - 2017-02-123]]</f>
        <v>0.22612708555200567</v>
      </c>
    </row>
    <row r="50" spans="1:4" x14ac:dyDescent="0.2">
      <c r="A50" s="5" t="s">
        <v>10</v>
      </c>
      <c r="B50">
        <v>2409400</v>
      </c>
      <c r="C50">
        <v>2576100</v>
      </c>
      <c r="D50" s="7">
        <f>(Table5[[#This Row],[2018-01-01 - 2018-02-123]]-Table5[[#This Row],[2017-01-01 - 2017-02-123]])/Table5[[#This Row],[2017-01-01 - 2017-02-123]]</f>
        <v>6.9187349547605206E-2</v>
      </c>
    </row>
    <row r="51" spans="1:4" x14ac:dyDescent="0.2">
      <c r="A51" s="4" t="s">
        <v>6</v>
      </c>
      <c r="B51">
        <v>2898500</v>
      </c>
      <c r="C51">
        <v>3344200</v>
      </c>
      <c r="D51" s="7">
        <f>(Table5[[#This Row],[2018-01-01 - 2018-02-123]]-Table5[[#This Row],[2017-01-01 - 2017-02-123]])/Table5[[#This Row],[2017-01-01 - 2017-02-123]]</f>
        <v>0.15376919096084182</v>
      </c>
    </row>
    <row r="52" spans="1:4" x14ac:dyDescent="0.2">
      <c r="A52" s="5" t="s">
        <v>13</v>
      </c>
      <c r="B52">
        <v>1862900</v>
      </c>
      <c r="C52">
        <v>2048600</v>
      </c>
      <c r="D52" s="7">
        <f>(Table5[[#This Row],[2018-01-01 - 2018-02-123]]-Table5[[#This Row],[2017-01-01 - 2017-02-123]])/Table5[[#This Row],[2017-01-01 - 2017-02-123]]</f>
        <v>9.9683289494873581E-2</v>
      </c>
    </row>
    <row r="53" spans="1:4" x14ac:dyDescent="0.2">
      <c r="A53" s="6" t="s">
        <v>9</v>
      </c>
      <c r="B53">
        <v>2458500</v>
      </c>
      <c r="C53">
        <v>2762500</v>
      </c>
      <c r="D53" s="7">
        <f>(Table5[[#This Row],[2018-01-01 - 2018-02-123]]-Table5[[#This Row],[2017-01-01 - 2017-02-123]])/Table5[[#This Row],[2017-01-01 - 2017-02-123]]</f>
        <v>0.12365263371974781</v>
      </c>
    </row>
    <row r="56" spans="1:4" x14ac:dyDescent="0.2">
      <c r="B56" s="1" t="s">
        <v>1</v>
      </c>
      <c r="C56" s="1" t="s">
        <v>1</v>
      </c>
    </row>
    <row r="57" spans="1:4" ht="17" thickBot="1" x14ac:dyDescent="0.25">
      <c r="A57" s="3" t="s">
        <v>3</v>
      </c>
      <c r="B57" s="1" t="s">
        <v>31</v>
      </c>
      <c r="C57" s="1" t="s">
        <v>29</v>
      </c>
      <c r="D57" t="s">
        <v>35</v>
      </c>
    </row>
    <row r="58" spans="1:4" ht="17" thickTop="1" x14ac:dyDescent="0.2">
      <c r="A58" s="4" t="s">
        <v>22</v>
      </c>
      <c r="B58">
        <v>5.9</v>
      </c>
      <c r="C58">
        <v>5.3</v>
      </c>
      <c r="D58">
        <f>Table8[[#This Row],[2018-01-01 - 2018-02-122]]-Table8[[#This Row],[2017-01-01 - 2017-02-122]]</f>
        <v>-0.60000000000000053</v>
      </c>
    </row>
    <row r="59" spans="1:4" x14ac:dyDescent="0.2">
      <c r="A59" s="5" t="s">
        <v>17</v>
      </c>
      <c r="B59">
        <v>9.9</v>
      </c>
      <c r="C59">
        <v>7.6</v>
      </c>
      <c r="D59">
        <f>Table8[[#This Row],[2018-01-01 - 2018-02-122]]-Table8[[#This Row],[2017-01-01 - 2017-02-122]]</f>
        <v>-2.3000000000000007</v>
      </c>
    </row>
    <row r="60" spans="1:4" x14ac:dyDescent="0.2">
      <c r="A60" s="4" t="s">
        <v>25</v>
      </c>
      <c r="B60">
        <v>15.4</v>
      </c>
      <c r="C60">
        <v>6.4</v>
      </c>
      <c r="D60">
        <f>Table8[[#This Row],[2018-01-01 - 2018-02-122]]-Table8[[#This Row],[2017-01-01 - 2017-02-122]]</f>
        <v>-9</v>
      </c>
    </row>
    <row r="61" spans="1:4" x14ac:dyDescent="0.2">
      <c r="A61" s="5" t="s">
        <v>16</v>
      </c>
      <c r="B61">
        <v>14.2</v>
      </c>
      <c r="C61">
        <v>7.2</v>
      </c>
      <c r="D61">
        <f>Table8[[#This Row],[2018-01-01 - 2018-02-122]]-Table8[[#This Row],[2017-01-01 - 2017-02-122]]</f>
        <v>-6.9999999999999991</v>
      </c>
    </row>
    <row r="62" spans="1:4" x14ac:dyDescent="0.2">
      <c r="A62" s="4" t="s">
        <v>19</v>
      </c>
      <c r="B62">
        <v>15.2</v>
      </c>
      <c r="C62">
        <v>8.8000000000000007</v>
      </c>
      <c r="D62">
        <f>Table8[[#This Row],[2018-01-01 - 2018-02-122]]-Table8[[#This Row],[2017-01-01 - 2017-02-122]]</f>
        <v>-6.3999999999999986</v>
      </c>
    </row>
    <row r="63" spans="1:4" x14ac:dyDescent="0.2">
      <c r="A63" s="5" t="s">
        <v>18</v>
      </c>
      <c r="B63">
        <v>8.8000000000000007</v>
      </c>
      <c r="C63">
        <v>2.5</v>
      </c>
      <c r="D63">
        <f>Table8[[#This Row],[2018-01-01 - 2018-02-122]]-Table8[[#This Row],[2017-01-01 - 2017-02-122]]</f>
        <v>-6.3000000000000007</v>
      </c>
    </row>
    <row r="64" spans="1:4" x14ac:dyDescent="0.2">
      <c r="A64" s="4" t="s">
        <v>14</v>
      </c>
      <c r="B64">
        <v>15</v>
      </c>
      <c r="C64">
        <v>13.1</v>
      </c>
      <c r="D64">
        <f>Table8[[#This Row],[2018-01-01 - 2018-02-122]]-Table8[[#This Row],[2017-01-01 - 2017-02-122]]</f>
        <v>-1.9000000000000004</v>
      </c>
    </row>
    <row r="65" spans="1:4" x14ac:dyDescent="0.2">
      <c r="A65" s="5" t="s">
        <v>20</v>
      </c>
      <c r="B65">
        <v>8.8000000000000007</v>
      </c>
      <c r="C65">
        <v>11.7</v>
      </c>
      <c r="D65">
        <f>Table8[[#This Row],[2018-01-01 - 2018-02-122]]-Table8[[#This Row],[2017-01-01 - 2017-02-122]]</f>
        <v>2.8999999999999986</v>
      </c>
    </row>
    <row r="66" spans="1:4" x14ac:dyDescent="0.2">
      <c r="A66" s="4" t="s">
        <v>24</v>
      </c>
      <c r="B66">
        <v>9.1</v>
      </c>
      <c r="C66">
        <v>7.6</v>
      </c>
      <c r="D66">
        <f>Table8[[#This Row],[2018-01-01 - 2018-02-122]]-Table8[[#This Row],[2017-01-01 - 2017-02-122]]</f>
        <v>-1.5</v>
      </c>
    </row>
    <row r="67" spans="1:4" x14ac:dyDescent="0.2">
      <c r="A67" s="5" t="s">
        <v>21</v>
      </c>
      <c r="B67">
        <v>11.8</v>
      </c>
      <c r="C67">
        <v>4.2</v>
      </c>
      <c r="D67">
        <f>Table8[[#This Row],[2018-01-01 - 2018-02-122]]-Table8[[#This Row],[2017-01-01 - 2017-02-122]]</f>
        <v>-7.6000000000000005</v>
      </c>
    </row>
    <row r="68" spans="1:4" x14ac:dyDescent="0.2">
      <c r="A68" s="4" t="s">
        <v>7</v>
      </c>
      <c r="B68">
        <v>8.9</v>
      </c>
      <c r="C68">
        <v>7.5</v>
      </c>
      <c r="D68">
        <f>Table8[[#This Row],[2018-01-01 - 2018-02-122]]-Table8[[#This Row],[2017-01-01 - 2017-02-122]]</f>
        <v>-1.4000000000000004</v>
      </c>
    </row>
    <row r="69" spans="1:4" x14ac:dyDescent="0.2">
      <c r="A69" s="5" t="s">
        <v>5</v>
      </c>
      <c r="B69">
        <v>11.1</v>
      </c>
      <c r="C69">
        <v>3.4</v>
      </c>
      <c r="D69">
        <f>Table8[[#This Row],[2018-01-01 - 2018-02-122]]-Table8[[#This Row],[2017-01-01 - 2017-02-122]]</f>
        <v>-7.6999999999999993</v>
      </c>
    </row>
    <row r="70" spans="1:4" x14ac:dyDescent="0.2">
      <c r="A70" s="4" t="s">
        <v>11</v>
      </c>
      <c r="B70">
        <v>14.3</v>
      </c>
      <c r="C70">
        <v>5.6</v>
      </c>
      <c r="D70">
        <f>Table8[[#This Row],[2018-01-01 - 2018-02-122]]-Table8[[#This Row],[2017-01-01 - 2017-02-122]]</f>
        <v>-8.7000000000000011</v>
      </c>
    </row>
    <row r="71" spans="1:4" x14ac:dyDescent="0.2">
      <c r="A71" s="5" t="s">
        <v>8</v>
      </c>
      <c r="B71">
        <v>11.7</v>
      </c>
      <c r="C71">
        <v>5.6</v>
      </c>
      <c r="D71">
        <f>Table8[[#This Row],[2018-01-01 - 2018-02-122]]-Table8[[#This Row],[2017-01-01 - 2017-02-122]]</f>
        <v>-6.1</v>
      </c>
    </row>
    <row r="72" spans="1:4" x14ac:dyDescent="0.2">
      <c r="A72" s="4" t="s">
        <v>12</v>
      </c>
      <c r="B72">
        <v>12.4</v>
      </c>
      <c r="C72">
        <v>3.8</v>
      </c>
      <c r="D72">
        <f>Table8[[#This Row],[2018-01-01 - 2018-02-122]]-Table8[[#This Row],[2017-01-01 - 2017-02-122]]</f>
        <v>-8.6000000000000014</v>
      </c>
    </row>
    <row r="73" spans="1:4" x14ac:dyDescent="0.2">
      <c r="A73" s="5" t="s">
        <v>23</v>
      </c>
      <c r="B73">
        <v>9.6999999999999993</v>
      </c>
      <c r="C73">
        <v>8.6999999999999993</v>
      </c>
      <c r="D73">
        <f>Table8[[#This Row],[2018-01-01 - 2018-02-122]]-Table8[[#This Row],[2017-01-01 - 2017-02-122]]</f>
        <v>-1</v>
      </c>
    </row>
    <row r="74" spans="1:4" x14ac:dyDescent="0.2">
      <c r="A74" s="4" t="s">
        <v>15</v>
      </c>
      <c r="B74">
        <v>6.9</v>
      </c>
      <c r="C74">
        <v>11.3</v>
      </c>
      <c r="D74">
        <f>Table8[[#This Row],[2018-01-01 - 2018-02-122]]-Table8[[#This Row],[2017-01-01 - 2017-02-122]]</f>
        <v>4.4000000000000004</v>
      </c>
    </row>
    <row r="75" spans="1:4" x14ac:dyDescent="0.2">
      <c r="A75" s="5" t="s">
        <v>10</v>
      </c>
      <c r="B75">
        <v>10.9</v>
      </c>
      <c r="C75">
        <v>8.6999999999999993</v>
      </c>
      <c r="D75">
        <f>Table8[[#This Row],[2018-01-01 - 2018-02-122]]-Table8[[#This Row],[2017-01-01 - 2017-02-122]]</f>
        <v>-2.2000000000000011</v>
      </c>
    </row>
    <row r="76" spans="1:4" x14ac:dyDescent="0.2">
      <c r="A76" s="4" t="s">
        <v>6</v>
      </c>
      <c r="B76">
        <v>13.8</v>
      </c>
      <c r="C76">
        <v>7.7</v>
      </c>
      <c r="D76">
        <f>Table8[[#This Row],[2018-01-01 - 2018-02-122]]-Table8[[#This Row],[2017-01-01 - 2017-02-122]]</f>
        <v>-6.1000000000000005</v>
      </c>
    </row>
    <row r="77" spans="1:4" x14ac:dyDescent="0.2">
      <c r="A77" s="5" t="s">
        <v>13</v>
      </c>
      <c r="B77">
        <v>9.5</v>
      </c>
      <c r="C77">
        <v>10.3</v>
      </c>
      <c r="D77">
        <f>Table8[[#This Row],[2018-01-01 - 2018-02-122]]-Table8[[#This Row],[2017-01-01 - 2017-02-122]]</f>
        <v>0.80000000000000071</v>
      </c>
    </row>
    <row r="78" spans="1:4" x14ac:dyDescent="0.2">
      <c r="A78" s="6" t="s">
        <v>9</v>
      </c>
      <c r="B78">
        <v>23.6</v>
      </c>
      <c r="C78">
        <v>13.2</v>
      </c>
      <c r="D78">
        <f>Table8[[#This Row],[2018-01-01 - 2018-02-122]]-Table8[[#This Row],[2017-01-01 - 2017-02-122]]</f>
        <v>-10.400000000000002</v>
      </c>
    </row>
  </sheetData>
  <hyperlinks>
    <hyperlink ref="A20" r:id="rId1"/>
    <hyperlink ref="A27" r:id="rId2"/>
    <hyperlink ref="A19" r:id="rId3"/>
    <hyperlink ref="A15" r:id="rId4"/>
    <hyperlink ref="A29" r:id="rId5"/>
    <hyperlink ref="A23" r:id="rId6"/>
    <hyperlink ref="A22" r:id="rId7"/>
    <hyperlink ref="A10" r:id="rId8"/>
    <hyperlink ref="A26" r:id="rId9"/>
    <hyperlink ref="A28" r:id="rId10"/>
    <hyperlink ref="A13" r:id="rId11"/>
    <hyperlink ref="A21" r:id="rId12"/>
    <hyperlink ref="A12" r:id="rId13"/>
    <hyperlink ref="A16" r:id="rId14"/>
    <hyperlink ref="A18" r:id="rId15"/>
    <hyperlink ref="A25" r:id="rId16"/>
    <hyperlink ref="A17" r:id="rId17"/>
    <hyperlink ref="A24" r:id="rId18"/>
    <hyperlink ref="A9" r:id="rId19"/>
    <hyperlink ref="A14" r:id="rId20"/>
    <hyperlink ref="A11" r:id="rId21"/>
    <hyperlink ref="A44" r:id="rId22"/>
    <hyperlink ref="A51" r:id="rId23"/>
    <hyperlink ref="A43" r:id="rId24"/>
    <hyperlink ref="A39" r:id="rId25"/>
    <hyperlink ref="A53" r:id="rId26"/>
    <hyperlink ref="A47" r:id="rId27"/>
    <hyperlink ref="A46" r:id="rId28"/>
    <hyperlink ref="A34" r:id="rId29"/>
    <hyperlink ref="A50" r:id="rId30"/>
    <hyperlink ref="A52" r:id="rId31"/>
    <hyperlink ref="A37" r:id="rId32"/>
    <hyperlink ref="A45" r:id="rId33"/>
    <hyperlink ref="A36" r:id="rId34"/>
    <hyperlink ref="A40" r:id="rId35"/>
    <hyperlink ref="A42" r:id="rId36"/>
    <hyperlink ref="A49" r:id="rId37"/>
    <hyperlink ref="A41" r:id="rId38"/>
    <hyperlink ref="A48" r:id="rId39"/>
    <hyperlink ref="A33" r:id="rId40"/>
    <hyperlink ref="A38" r:id="rId41"/>
    <hyperlink ref="A35" r:id="rId42"/>
    <hyperlink ref="A69" r:id="rId43"/>
    <hyperlink ref="A76" r:id="rId44"/>
    <hyperlink ref="A68" r:id="rId45"/>
    <hyperlink ref="A64" r:id="rId46"/>
    <hyperlink ref="A78" r:id="rId47"/>
    <hyperlink ref="A72" r:id="rId48"/>
    <hyperlink ref="A71" r:id="rId49"/>
    <hyperlink ref="A59" r:id="rId50"/>
    <hyperlink ref="A75" r:id="rId51"/>
    <hyperlink ref="A77" r:id="rId52"/>
    <hyperlink ref="A62" r:id="rId53"/>
    <hyperlink ref="A70" r:id="rId54"/>
    <hyperlink ref="A61" r:id="rId55"/>
    <hyperlink ref="A65" r:id="rId56"/>
    <hyperlink ref="A67" r:id="rId57"/>
    <hyperlink ref="A74" r:id="rId58"/>
    <hyperlink ref="A66" r:id="rId59"/>
    <hyperlink ref="A73" r:id="rId60"/>
    <hyperlink ref="A58" r:id="rId61"/>
    <hyperlink ref="A63" r:id="rId62"/>
    <hyperlink ref="A60" r:id="rId63"/>
  </hyperlinks>
  <pageMargins left="0.7" right="0.7" top="0.75" bottom="0.75" header="0.3" footer="0.3"/>
  <tableParts count="3">
    <tablePart r:id="rId64"/>
    <tablePart r:id="rId65"/>
    <tablePart r:id="rId6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Lägenheter</vt:lpstr>
      <vt:lpstr>Villor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2018-02-13T08:54:29Z</dcterms:created>
  <dcterms:modified xsi:type="dcterms:W3CDTF">2018-02-14T14:02:18Z</dcterms:modified>
</cp:coreProperties>
</file>