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elleRodriguez\Desktop\"/>
    </mc:Choice>
  </mc:AlternateContent>
  <xr:revisionPtr revIDLastSave="0" documentId="13_ncr:1_{75021744-C202-446D-A047-E3755A844A85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Lista de precios EUR ES" sheetId="2" r:id="rId1"/>
  </sheets>
  <definedNames>
    <definedName name="_xlnm.Print_Area" localSheetId="0">'Lista de precios EUR ES'!$A$1:$E$97</definedName>
  </definedNames>
  <calcPr calcId="191029"/>
  <customWorkbookViews>
    <customWorkbookView name="nick view" guid="{F14B3FD7-2DE7-4924-8E96-DBE2ABD95C01}" maximized="1" xWindow="1" yWindow="1" windowWidth="1024" windowHeight="360" activeSheetId="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2" i="2" l="1"/>
  <c r="D51" i="2"/>
  <c r="D50" i="2"/>
  <c r="D53" i="2"/>
  <c r="D54" i="2"/>
  <c r="D17" i="2"/>
  <c r="D16" i="2"/>
  <c r="D87" i="2"/>
  <c r="D86" i="2"/>
  <c r="D74" i="2"/>
  <c r="D10" i="2"/>
  <c r="D63" i="2"/>
  <c r="D62" i="2"/>
  <c r="D29" i="2"/>
  <c r="D57" i="2"/>
  <c r="D37" i="2"/>
  <c r="D6" i="2"/>
  <c r="D78" i="2"/>
  <c r="D55" i="2"/>
</calcChain>
</file>

<file path=xl/sharedStrings.xml><?xml version="1.0" encoding="utf-8"?>
<sst xmlns="http://schemas.openxmlformats.org/spreadsheetml/2006/main" count="258" uniqueCount="254">
  <si>
    <t>ZDIGSTPCN</t>
  </si>
  <si>
    <t>ZDIGAIS100</t>
  </si>
  <si>
    <t>ZDIGHSC100</t>
  </si>
  <si>
    <t>ZDIGUSBNMEA</t>
  </si>
  <si>
    <t>ZDIGAISNET</t>
  </si>
  <si>
    <t>ZDIGAIS100USB</t>
  </si>
  <si>
    <t>ZDIGWL510</t>
  </si>
  <si>
    <t>ZDIGAIT2000</t>
  </si>
  <si>
    <t>ZDIGPPL</t>
  </si>
  <si>
    <t>ZDIGAIS100P</t>
  </si>
  <si>
    <t>ZDIGSPL2000</t>
  </si>
  <si>
    <t>ZDIGAISLG</t>
  </si>
  <si>
    <t>ZDIGWL510-20</t>
  </si>
  <si>
    <t>ZDIGWL500UP</t>
  </si>
  <si>
    <t>ZDIGPPLEXT</t>
  </si>
  <si>
    <t>ZDIGPLINK</t>
  </si>
  <si>
    <t>ZDIGGV30</t>
  </si>
  <si>
    <t>ZDIGS1000</t>
  </si>
  <si>
    <t>ZDIGAITBUN1</t>
  </si>
  <si>
    <t>ZDIGCLB2000A</t>
  </si>
  <si>
    <t>738435472382</t>
  </si>
  <si>
    <t>738435472399</t>
  </si>
  <si>
    <t>030955183657</t>
  </si>
  <si>
    <t>738435472429</t>
  </si>
  <si>
    <t>030955183626</t>
  </si>
  <si>
    <t>081159830199</t>
  </si>
  <si>
    <t>030955183756</t>
  </si>
  <si>
    <t>030955183718</t>
  </si>
  <si>
    <t>081159830076</t>
  </si>
  <si>
    <t>738435472603</t>
  </si>
  <si>
    <t>030955183688</t>
  </si>
  <si>
    <t>030955183671</t>
  </si>
  <si>
    <t>738435472566</t>
  </si>
  <si>
    <t>081159830205</t>
  </si>
  <si>
    <t>081159830236</t>
  </si>
  <si>
    <t>081159829988</t>
  </si>
  <si>
    <t>081159829995</t>
  </si>
  <si>
    <t>081159830182</t>
  </si>
  <si>
    <t>030955183749</t>
  </si>
  <si>
    <t>081159830243</t>
  </si>
  <si>
    <t>ZDIGATN100X</t>
  </si>
  <si>
    <t>ZDIGATN1000</t>
  </si>
  <si>
    <t>ZDIGATN1000S</t>
  </si>
  <si>
    <t>ZDIGATN3000</t>
  </si>
  <si>
    <t>081159830250</t>
  </si>
  <si>
    <t>081159830267</t>
  </si>
  <si>
    <t>081159830274</t>
  </si>
  <si>
    <t>081159830281</t>
  </si>
  <si>
    <t>081159830298</t>
  </si>
  <si>
    <t>ZDIGATN3000S</t>
  </si>
  <si>
    <t>ZDIGAIT1500</t>
  </si>
  <si>
    <t>081159830366</t>
  </si>
  <si>
    <t>ZDIGAISNODE</t>
  </si>
  <si>
    <t>081159830403</t>
  </si>
  <si>
    <t>ZDIGSTPCE</t>
  </si>
  <si>
    <t>081159830410</t>
  </si>
  <si>
    <t>ZDIGHSC100T</t>
  </si>
  <si>
    <t>030955183763</t>
  </si>
  <si>
    <t>ZDIGDTV100</t>
  </si>
  <si>
    <t>ZDIGDTVDA</t>
  </si>
  <si>
    <t>081159830427</t>
  </si>
  <si>
    <t>081159830441</t>
  </si>
  <si>
    <t>ZIDIGIK</t>
  </si>
  <si>
    <t>ZDIGAQCP</t>
  </si>
  <si>
    <t>ZDIGAIT1500N2K</t>
  </si>
  <si>
    <t>081159830502</t>
  </si>
  <si>
    <t>081159830519</t>
  </si>
  <si>
    <t>ZDIGWND100</t>
  </si>
  <si>
    <t>ZDIGWS</t>
  </si>
  <si>
    <t>ZDIGAQCPPL</t>
  </si>
  <si>
    <t>081159830618</t>
  </si>
  <si>
    <t>081159830625</t>
  </si>
  <si>
    <t>ZDIGNMD</t>
  </si>
  <si>
    <t>081159830649</t>
  </si>
  <si>
    <t>ZDIGSPL1500</t>
  </si>
  <si>
    <t>081159830687</t>
  </si>
  <si>
    <t>ZDIGAIS100QMA</t>
  </si>
  <si>
    <t>ZDIGN2KIT</t>
  </si>
  <si>
    <t>ZDIGAISNETSP</t>
  </si>
  <si>
    <t>ZDIG4GC</t>
  </si>
  <si>
    <t>ZDIG4GCPRO</t>
  </si>
  <si>
    <t>ZDIGSTN</t>
  </si>
  <si>
    <t>ZDIGDTV200</t>
  </si>
  <si>
    <t>ZDIGDST800</t>
  </si>
  <si>
    <t>ZDIGSTNUSB</t>
  </si>
  <si>
    <t>081159830809</t>
  </si>
  <si>
    <t>ZDIGCLA2000</t>
  </si>
  <si>
    <t>ZDIGCLB2500</t>
  </si>
  <si>
    <t>ZDIGAIT2500</t>
  </si>
  <si>
    <t>ZDIGAIT5000</t>
  </si>
  <si>
    <t>ZDIGWLN10SM</t>
  </si>
  <si>
    <t>ZDIGWLN30SM</t>
  </si>
  <si>
    <t>ZDIGNLINK</t>
  </si>
  <si>
    <t>ZDIGIKVT</t>
  </si>
  <si>
    <t>ZDIGIKVTUSB</t>
  </si>
  <si>
    <t>ZDIGGPS160</t>
  </si>
  <si>
    <t>703791696031</t>
  </si>
  <si>
    <t>703791696048</t>
  </si>
  <si>
    <t>ZDIGMOBSW</t>
  </si>
  <si>
    <t>703791696055</t>
  </si>
  <si>
    <t>703791696062</t>
  </si>
  <si>
    <t>703791696079</t>
  </si>
  <si>
    <t>703791696086</t>
  </si>
  <si>
    <t>ZDIGGPS160ST</t>
  </si>
  <si>
    <t>ZDIGGPS160WL</t>
  </si>
  <si>
    <t>ZDIGGPS160USB</t>
  </si>
  <si>
    <t>ZDIGGPS160N2K</t>
  </si>
  <si>
    <t>ZDIG4G10M</t>
  </si>
  <si>
    <t>ZDIG4G20M</t>
  </si>
  <si>
    <t>ZDIGIAISTX</t>
  </si>
  <si>
    <t>ZDIGIAISTXPL</t>
  </si>
  <si>
    <t>703791696109</t>
  </si>
  <si>
    <t>703791696116</t>
  </si>
  <si>
    <t>703791696123</t>
  </si>
  <si>
    <t>703791696130</t>
  </si>
  <si>
    <t>ZDIGS124</t>
  </si>
  <si>
    <t>ZDIGS117</t>
  </si>
  <si>
    <t>ZDIGJB1</t>
  </si>
  <si>
    <t>ZDIGNAVDOC</t>
  </si>
  <si>
    <t>ZDIGAISDEP</t>
  </si>
  <si>
    <t>ZDIGDST810</t>
  </si>
  <si>
    <t>703791696192</t>
  </si>
  <si>
    <t>703791696208</t>
  </si>
  <si>
    <t>703791696185</t>
  </si>
  <si>
    <t>703791696161</t>
  </si>
  <si>
    <t>703791696215</t>
  </si>
  <si>
    <t>703791696222</t>
  </si>
  <si>
    <t>ZDIGLANLINK</t>
  </si>
  <si>
    <t>ZDIGLANLN2K</t>
  </si>
  <si>
    <t>703791696239</t>
  </si>
  <si>
    <t>703791696246</t>
  </si>
  <si>
    <t>ZDIG4G10MX</t>
  </si>
  <si>
    <t>ZDIG4G20MX</t>
  </si>
  <si>
    <t>ZDIG4GX</t>
  </si>
  <si>
    <t>703791696260</t>
  </si>
  <si>
    <t>703791696284</t>
  </si>
  <si>
    <t>703791696291</t>
  </si>
  <si>
    <t>ZDIGAQNAV</t>
  </si>
  <si>
    <t>703791696307</t>
  </si>
  <si>
    <t>ZDIGNALERT</t>
  </si>
  <si>
    <t>ZDIGNCHAT</t>
  </si>
  <si>
    <t>ZDIGN26M</t>
  </si>
  <si>
    <t>ZDIGN21M</t>
  </si>
  <si>
    <t>ZDIGN23M</t>
  </si>
  <si>
    <t>ZDIGN21W</t>
  </si>
  <si>
    <t>ZDIGN26W</t>
  </si>
  <si>
    <t>703791696338</t>
  </si>
  <si>
    <t>703791696345</t>
  </si>
  <si>
    <t>703791696352</t>
  </si>
  <si>
    <t>703791696369</t>
  </si>
  <si>
    <t>703791696376</t>
  </si>
  <si>
    <t>703791696314</t>
  </si>
  <si>
    <t>703791696321</t>
  </si>
  <si>
    <t>ZDIGNCSPK</t>
  </si>
  <si>
    <t>703791696383</t>
  </si>
  <si>
    <t>Código Producto</t>
  </si>
  <si>
    <t>Descripción</t>
  </si>
  <si>
    <t>Código UPC</t>
  </si>
  <si>
    <t xml:space="preserve">EURO € </t>
  </si>
  <si>
    <t>Productos AIS</t>
  </si>
  <si>
    <t>AIS100 RECEPTOR AIS (SALIDA NMEA0183)</t>
  </si>
  <si>
    <t>AIS100 RECEPTOR AIS (SALIDA USB)</t>
  </si>
  <si>
    <t>AIS100 RECEPTOR AIS PRO (SALIDAS USB Y NMEA)</t>
  </si>
  <si>
    <t>AISNET RECEPTOR ESTACIÓN BASE AIS</t>
  </si>
  <si>
    <t>AISNET RECEPTOR ESTACIÓN BASE AIS CON SPLITTER AIS-VHF</t>
  </si>
  <si>
    <t>iAISTX TRANSPONDEDOR AIS CLASE B CON INTERFAZ WIFI</t>
  </si>
  <si>
    <t>iAISTXPL+ TRANSPONDEDOR AIS CLASE B CON INTERFAZ WIFI Y NMEA 2000</t>
  </si>
  <si>
    <t>AIT1500 TRANSPONDEDOR CLASE B CON ANTENA GPS INTEGRADA (NMEA 2000)</t>
  </si>
  <si>
    <t>AIT2000 TRANSPONDEDOR CLASE B (CON ANTENA GPS)</t>
  </si>
  <si>
    <t>NOMAD TRANSPONDEDOR AIS CLASE B Y GPS INTEGRADO (CON USB Y WIFI)</t>
  </si>
  <si>
    <t>SPL1500 VHF DIVISOR DE ANTENA PARA VHF/AIS (1 ANT)</t>
  </si>
  <si>
    <t>SPL2000 VHF DIVISOR DE ANTENA PARA VHF/AIS CON FM (1 ANT)</t>
  </si>
  <si>
    <t>AIS LIFEGUARD ALARMA MOB/SART</t>
  </si>
  <si>
    <t>Sensores e instrumentos de navegación, cableado NMEA 2000/Diagnóstico</t>
  </si>
  <si>
    <t>GPS160 TRINAV ANTENA GPS/GLONASS/GALILEO (NMEA 0183)</t>
  </si>
  <si>
    <t>GPS160 TRINAV ANTENA GPS/GLONASS/GALILEO (USB)</t>
  </si>
  <si>
    <t>GPS160 VERSION NMEA 2000 CON IKONVERT</t>
  </si>
  <si>
    <t>GPS160 VERSION SEATALK 1 CON CONVERTIDOR SEATALK</t>
  </si>
  <si>
    <t>GPS160 VERSION WIFI CON WLN10SM</t>
  </si>
  <si>
    <t>KIT DE CABLEADO NMEA 2000</t>
  </si>
  <si>
    <t>JB1 CAJA DE CONEXIONES NMEA 0183</t>
  </si>
  <si>
    <t>NavAlert Vigilancia NMEA 2000</t>
  </si>
  <si>
    <t>NAVALERT SISTEMA DE VIGILANCIA Y ALARMAS NMEA 2000</t>
  </si>
  <si>
    <t>Adaptadores NMEA - WiFi, NMEA - USB y Productos Multiplexores</t>
  </si>
  <si>
    <t>WLN10 SMART CONVERSOR NMEA - WiFi (4800/38400 baudios)</t>
  </si>
  <si>
    <t>WLN30 SMART CONVERSOR MULTIENTRADA NMEA-WiFi</t>
  </si>
  <si>
    <t>NAVLINK 2 CONVERSOR NMEA2000 - WIFI</t>
  </si>
  <si>
    <t>iKONVERT CONVERTIDOR NMEA2000-0183</t>
  </si>
  <si>
    <t>iKONVERT CONVERTIDOR NMEA2000-USB</t>
  </si>
  <si>
    <t>ADAPTADOR USB-NMEA</t>
  </si>
  <si>
    <t>iKOMMUNICATE INTERFAZ NMEA 0183/2000 - SIGNAL K</t>
  </si>
  <si>
    <t>ADAPTADOR SEATALK 1 - USB</t>
  </si>
  <si>
    <t>LANLINK CONVERSOR NMEA 0183 - ETHERNET</t>
  </si>
  <si>
    <t>LANLINK CONVERSOR NMEA 2000 - ETHERNET</t>
  </si>
  <si>
    <t>Productos de acceso a Internet WiFi</t>
  </si>
  <si>
    <t>4G CONNECT 2G/3G/4G ACCESO A INTERNET (ANTENAS INTERNAS)</t>
  </si>
  <si>
    <t>4G CONNECT PRO 2G/3G/4G (CON DOS ANTENAS EXTERNAS Y CABLES 7M)</t>
  </si>
  <si>
    <t>4G XTREAM SISTEMA (CON DOS ANTENAS EXTERNAS Y CABLES 7M)</t>
  </si>
  <si>
    <t>JUEGO DE CABLES LMR400 DE 10M PARA 4G CONNECT PRO (X2)</t>
  </si>
  <si>
    <t>JUEGO DE CABLES LMR400 DE 20M PARA 4G CONNECT PRO (X2)</t>
  </si>
  <si>
    <t>WL510 SISTEMA DE ACCESO WiFi ALTA POTENCIA (CONEXIÓN RED) CABLE 10M</t>
  </si>
  <si>
    <t>WL510 SISTEMA DE ACCESO WiFi ALTA POTENCIA (CONEXIÓN RED) CABLE 20M</t>
  </si>
  <si>
    <t>WL500-510 KIT DE ACTUALIZACIÓN</t>
  </si>
  <si>
    <t>Entretenimiento y antenas de TV a bordo</t>
  </si>
  <si>
    <t>DTV100 ANTENA MARINA DE TV HD CON CABLE DE 10M</t>
  </si>
  <si>
    <t>DTV100 AMPLIFICADOR DOBLE SALIDA TV</t>
  </si>
  <si>
    <t>PCs marinos y Programas de navegación (Todos cuentan con Win 10 Home Premium)</t>
  </si>
  <si>
    <t>AQUA COMPACT PRO PC (INTEL i3/8GB/120GB) 10ª GEN WIN 10</t>
  </si>
  <si>
    <t>AQUA COMPACT PRO PC + (INTEL i7/8GB/480GB) 10ª GEN WIN 10</t>
  </si>
  <si>
    <t>S124 MONITOR MARINO LCD DE 24" (12V O 24V)</t>
  </si>
  <si>
    <t>S117 MONITOR MARINO LCD DE 17" (12V O 24V)</t>
  </si>
  <si>
    <t>SMARTERTRACK 2021 SOFTWARE DE NAVEGACIÓN PARA PC</t>
  </si>
  <si>
    <t>SMARTERTRACK 2021 PACK EXPRESS CON ANTENA GPS TRINAV Y SALIDA USB</t>
  </si>
  <si>
    <t>DIGITAL DEEP SEA CLB2000 TRANSPONDEDOR CLASE B CON ANTENA GPS</t>
  </si>
  <si>
    <t>DIGITAL DEEP SEA CLB2500 TRANSPONDEDOR CLASE B+ SOTDMA 5W CON ANT. GPS</t>
  </si>
  <si>
    <t>DIGITAL YACHT SEA CLA2000 TRANSPONDEDOR AIS CLASE A</t>
  </si>
  <si>
    <t>DIGITAL DEP SEA S1000 AIS SART INTELIGENTE</t>
  </si>
  <si>
    <t>DIGITAL DEEP SEA PUERTO PILOTO CABLE DE 10M</t>
  </si>
  <si>
    <t>DIGITAL DEEP SEA PUERTO PILOTO Y CABLE USB TRASPONDEDORES AIS CLASE A</t>
  </si>
  <si>
    <t>DIGITAL DEEP SEA PILOTLINK INTERFAZ INALÁMBRICA DE CLASE A</t>
  </si>
  <si>
    <t>DIGITAL DEEP SEA TRANSPONDEDOR AIS CLASE A PORTATIL</t>
  </si>
  <si>
    <t>CONECTOR EN T NMEA 2000 (6 PUERTOS)</t>
  </si>
  <si>
    <t>CONECTOR EN T NMEA 2000</t>
  </si>
  <si>
    <t>CABLE NMEA 2000 DORSAL/DE DERIVACION 1M</t>
  </si>
  <si>
    <t>CABLE NMEA 2000 DORSAL/DE DERIVACION 3M</t>
  </si>
  <si>
    <t>CABLE NMEA 2000 DORSAL/DE DERIVACION 6M</t>
  </si>
  <si>
    <t xml:space="preserve">NAVCHAT SISTEMA DE ALERTA VOCAL CON ALTAVOZ (REQUIERE NAVALERT) </t>
  </si>
  <si>
    <t>ATN1000 CLASE 1 ATON</t>
  </si>
  <si>
    <t>ATN100X ATON</t>
  </si>
  <si>
    <t>ATN1000S CLASE 1 ATON CON SENSOR</t>
  </si>
  <si>
    <t>ATN3000 CLASE 3 ATON</t>
  </si>
  <si>
    <t>ATN3000S CLASE 3 ATON CON SENSOR</t>
  </si>
  <si>
    <t>DTV100 ANTENA MARINA DE TV HD CON DOBLE SALIDA TV Y CABLE DE 20M</t>
  </si>
  <si>
    <t>JUEGO DE CABLES LMR400 DE 10M PARA 4G XTREAM (X2)</t>
  </si>
  <si>
    <t>JUEGO DE CABLES LMR400 DE 20M PARA 4G XTREAM (X2)</t>
  </si>
  <si>
    <t>ADAPTADOR NMEA-USB</t>
  </si>
  <si>
    <t>HSC100 COMPÁS FLUXGATE CON SALIDA NMEA</t>
  </si>
  <si>
    <t>HSC100T COMPÁS FLUXGATE CON SALIDA NMEA (Versión ROT)</t>
  </si>
  <si>
    <t>WND100 SENSOR DE VIENTO ANEMOMETRO Y CABLE DE 20M</t>
  </si>
  <si>
    <t>WINDSENSE SISTEMA DE VIENTO INALÁMBRICO CON SENSOR DE VIENTO</t>
  </si>
  <si>
    <t>TRANSDUCTOR DE PROF. VELOCIDAD Y TEMP. (NMEA 0183)</t>
  </si>
  <si>
    <t>TRANSDUCTOR DE PROF. VEL. Y TEMP. (NMEA2000 Y BLUETOOTH)</t>
  </si>
  <si>
    <t>AIT2000 + GV30 (ANTENA COMBO VHF-GPS)</t>
  </si>
  <si>
    <t>GV30 ANTENA COMBO VHF-GPS</t>
  </si>
  <si>
    <t>AIS100 RECEPTOR AIS CON ANTENA VHF QMAX (SALIDA USB)</t>
  </si>
  <si>
    <t>AISnode RECEPTOR AIS PARA NMEA2000</t>
  </si>
  <si>
    <t>CONTACTENOS</t>
  </si>
  <si>
    <t>NAVCHAT ALTAVOZ RESISTENTE AL AGUA</t>
  </si>
  <si>
    <t>GPS160/NAVALERT MOB RESISTENTE AL AGUA</t>
  </si>
  <si>
    <t>AIT1500 TRANSPONDEDOR CLASE B CON ANTENA GPS INTEGRADA (NMEA 0183)</t>
  </si>
  <si>
    <t>AIT2500 TRANSPONDEDOR CLASE B+ 5W SOTDMA (CON ANTENA GPS)</t>
  </si>
  <si>
    <t>AIT5000 TRANSPONDEDOR CLASE B+ 5W SOTDMA (CON SPLITTER Y WIFI)</t>
  </si>
  <si>
    <t>NAVDOCTOR HERRAMIENTA DE DIAGNOSTICO NMEA 2000</t>
  </si>
  <si>
    <t>AQUANAV PRO PC ROBUSTO CON NMEA 2000 (INTEL i3/4GB/240GB) WIN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</si>
</sst>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Fill="0" applyProtection="0"/>
  </cellStyleXfs>
  <cellXfs count="59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Alignment="1">
      <alignment vertical="top"/>
    </xf>
    <xf numFmtId="0" fontId="6" fillId="2" borderId="0" xfId="0" applyFont="1" applyFill="1" applyAlignment="1">
      <alignment vertical="top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2" fontId="4" fillId="0" borderId="0" xfId="0" applyNumberFormat="1" applyFont="1" applyAlignment="1"/>
    <xf numFmtId="0" fontId="1" fillId="0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1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2" fontId="4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2" fontId="10" fillId="0" borderId="0" xfId="0" applyNumberFormat="1" applyFont="1" applyFill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11" fillId="0" borderId="0" xfId="1" applyFont="1" applyFill="1" applyAlignment="1" applyProtection="1">
      <alignment horizontal="center" vertical="center"/>
    </xf>
    <xf numFmtId="2" fontId="6" fillId="2" borderId="0" xfId="0" applyNumberFormat="1" applyFont="1" applyFill="1" applyAlignment="1">
      <alignment horizontal="center" vertical="top"/>
    </xf>
  </cellXfs>
  <cellStyles count="2">
    <cellStyle name="Normal" xfId="0" builtinId="0"/>
    <cellStyle name="Normal 2" xfId="1" xr:uid="{A4174910-0AAB-456C-B228-136D76106B2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0</xdr:row>
      <xdr:rowOff>271463</xdr:rowOff>
    </xdr:from>
    <xdr:to>
      <xdr:col>4</xdr:col>
      <xdr:colOff>714375</xdr:colOff>
      <xdr:row>0</xdr:row>
      <xdr:rowOff>1247774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814513" y="271463"/>
          <a:ext cx="4614862" cy="9763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700" baseline="0"/>
            <a:t>Digital Yacht es la nueva generación de sistemas de navegación, comunicación y entretenimiento para su barco. Navegar debería ser una actividad entretenida, segura y económica. Todos nuestros dispositivos tienen como objetivo integrar los sistemas de navegación nuevos y ya existentes para aportar una nueva y potente dimensión a su electrónica náutica.</a:t>
          </a:r>
        </a:p>
        <a:p>
          <a:pPr algn="l"/>
          <a:r>
            <a:rPr lang="en-GB" sz="700" baseline="0"/>
            <a:t>Eche un vistazo a nuestra gama de productos, entre los que encontrará AIS, sensores e instrumentos de navegación, acceso a Internet a bordo, PCs para barcos y programas de navegación, pasarelas de datos y sistemas para la navegación con iPad y tablets. </a:t>
          </a:r>
        </a:p>
        <a:p>
          <a:pPr algn="l"/>
          <a:r>
            <a:rPr lang="en-GB" sz="700" baseline="0"/>
            <a:t>¡Bienvenido a Digital Yacht 2022!</a:t>
          </a:r>
        </a:p>
      </xdr:txBody>
    </xdr:sp>
    <xdr:clientData/>
  </xdr:twoCellAnchor>
  <xdr:twoCellAnchor editAs="oneCell">
    <xdr:from>
      <xdr:col>3</xdr:col>
      <xdr:colOff>9518</xdr:colOff>
      <xdr:row>0</xdr:row>
      <xdr:rowOff>1271576</xdr:rowOff>
    </xdr:from>
    <xdr:to>
      <xdr:col>3</xdr:col>
      <xdr:colOff>783289</xdr:colOff>
      <xdr:row>0</xdr:row>
      <xdr:rowOff>1890709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43" y="1271576"/>
          <a:ext cx="773771" cy="619133"/>
        </a:xfrm>
        <a:prstGeom prst="rect">
          <a:avLst/>
        </a:prstGeom>
      </xdr:spPr>
    </xdr:pic>
    <xdr:clientData/>
  </xdr:twoCellAnchor>
  <xdr:twoCellAnchor editAs="oneCell">
    <xdr:from>
      <xdr:col>3</xdr:col>
      <xdr:colOff>747711</xdr:colOff>
      <xdr:row>0</xdr:row>
      <xdr:rowOff>1276338</xdr:rowOff>
    </xdr:from>
    <xdr:to>
      <xdr:col>4</xdr:col>
      <xdr:colOff>533401</xdr:colOff>
      <xdr:row>0</xdr:row>
      <xdr:rowOff>1895471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5936" y="1276338"/>
          <a:ext cx="652465" cy="619133"/>
        </a:xfrm>
        <a:prstGeom prst="rect">
          <a:avLst/>
        </a:prstGeom>
      </xdr:spPr>
    </xdr:pic>
    <xdr:clientData/>
  </xdr:twoCellAnchor>
  <xdr:twoCellAnchor editAs="oneCell">
    <xdr:from>
      <xdr:col>2</xdr:col>
      <xdr:colOff>2455051</xdr:colOff>
      <xdr:row>0</xdr:row>
      <xdr:rowOff>1278703</xdr:rowOff>
    </xdr:from>
    <xdr:to>
      <xdr:col>2</xdr:col>
      <xdr:colOff>2921340</xdr:colOff>
      <xdr:row>0</xdr:row>
      <xdr:rowOff>1825135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9489" y="1278703"/>
          <a:ext cx="466289" cy="546432"/>
        </a:xfrm>
        <a:prstGeom prst="rect">
          <a:avLst/>
        </a:prstGeom>
      </xdr:spPr>
    </xdr:pic>
    <xdr:clientData/>
  </xdr:twoCellAnchor>
  <xdr:twoCellAnchor editAs="oneCell">
    <xdr:from>
      <xdr:col>2</xdr:col>
      <xdr:colOff>3000379</xdr:colOff>
      <xdr:row>0</xdr:row>
      <xdr:rowOff>1285789</xdr:rowOff>
    </xdr:from>
    <xdr:to>
      <xdr:col>2</xdr:col>
      <xdr:colOff>3546476</xdr:colOff>
      <xdr:row>0</xdr:row>
      <xdr:rowOff>1863435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4817" y="1285789"/>
          <a:ext cx="628647" cy="577646"/>
        </a:xfrm>
        <a:prstGeom prst="rect">
          <a:avLst/>
        </a:prstGeom>
      </xdr:spPr>
    </xdr:pic>
    <xdr:clientData/>
  </xdr:twoCellAnchor>
  <xdr:twoCellAnchor editAs="oneCell">
    <xdr:from>
      <xdr:col>2</xdr:col>
      <xdr:colOff>1233489</xdr:colOff>
      <xdr:row>0</xdr:row>
      <xdr:rowOff>1252527</xdr:rowOff>
    </xdr:from>
    <xdr:to>
      <xdr:col>2</xdr:col>
      <xdr:colOff>1831844</xdr:colOff>
      <xdr:row>0</xdr:row>
      <xdr:rowOff>1850882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7" y="1252527"/>
          <a:ext cx="598355" cy="598355"/>
        </a:xfrm>
        <a:prstGeom prst="rect">
          <a:avLst/>
        </a:prstGeom>
      </xdr:spPr>
    </xdr:pic>
    <xdr:clientData/>
  </xdr:twoCellAnchor>
  <xdr:twoCellAnchor editAs="oneCell">
    <xdr:from>
      <xdr:col>2</xdr:col>
      <xdr:colOff>1800227</xdr:colOff>
      <xdr:row>0</xdr:row>
      <xdr:rowOff>1266815</xdr:rowOff>
    </xdr:from>
    <xdr:to>
      <xdr:col>2</xdr:col>
      <xdr:colOff>2415204</xdr:colOff>
      <xdr:row>0</xdr:row>
      <xdr:rowOff>1881792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4665" y="1266815"/>
          <a:ext cx="614977" cy="614977"/>
        </a:xfrm>
        <a:prstGeom prst="rect">
          <a:avLst/>
        </a:prstGeom>
      </xdr:spPr>
    </xdr:pic>
    <xdr:clientData/>
  </xdr:twoCellAnchor>
  <xdr:twoCellAnchor editAs="oneCell">
    <xdr:from>
      <xdr:col>2</xdr:col>
      <xdr:colOff>604837</xdr:colOff>
      <xdr:row>0</xdr:row>
      <xdr:rowOff>1247764</xdr:rowOff>
    </xdr:from>
    <xdr:to>
      <xdr:col>2</xdr:col>
      <xdr:colOff>1211505</xdr:colOff>
      <xdr:row>0</xdr:row>
      <xdr:rowOff>1854432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1247764"/>
          <a:ext cx="606668" cy="606668"/>
        </a:xfrm>
        <a:prstGeom prst="rect">
          <a:avLst/>
        </a:prstGeom>
      </xdr:spPr>
    </xdr:pic>
    <xdr:clientData/>
  </xdr:twoCellAnchor>
  <xdr:twoCellAnchor>
    <xdr:from>
      <xdr:col>2</xdr:col>
      <xdr:colOff>428624</xdr:colOff>
      <xdr:row>83</xdr:row>
      <xdr:rowOff>0</xdr:rowOff>
    </xdr:from>
    <xdr:to>
      <xdr:col>5</xdr:col>
      <xdr:colOff>25399</xdr:colOff>
      <xdr:row>84</xdr:row>
      <xdr:rowOff>19050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616074" y="15659100"/>
          <a:ext cx="4708525" cy="869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700"/>
            <a:t>LOS PRODUCTOS DIGITAL YACHT DEEP SEA ESTAN DISEÑADOS PARA EL MERCADO MARITIMO PROFESIONAL, INCLUYENDO LA NAVEGACIÓN COMERCIAL, LA PESCA, LAS EMBARCACIONES DE TRABAJO, LOS SUPERYATES Y OTRAS APLICACIONES NAVALES. ESTÁN CONSTRUIDOS PARA UN ENTORNO EXIGENTE, PERO COMPARTEN EL MISMO DISEÑOS INNOVADOR Y EL GRAN VALOR QUE OFRECEN NUESTROS PRODUCTOS PARA LA NAUTICA DE RECREO. ALGUNOS PRODUCTOS COMO NUESTRO AIS CLASE A CLA2000 Y NUESTRO AIS SART SON CONFORMES A LA NORMATIVA WHEELMARK IMO PARA LAS INSTALACIONES OBLIGATORIAS. NUESTROS AQUA PC TAMBIÉN ESTA ADAPTADOS A CUALQUIER INSTALACIÓN COMERCIAL Y  PERMITEN TENER LOS BENEFICIOS DE UN PC EN ALTA MAR.</a:t>
          </a:r>
        </a:p>
      </xdr:txBody>
    </xdr:sp>
    <xdr:clientData/>
  </xdr:twoCellAnchor>
  <xdr:twoCellAnchor>
    <xdr:from>
      <xdr:col>2</xdr:col>
      <xdr:colOff>700088</xdr:colOff>
      <xdr:row>0</xdr:row>
      <xdr:rowOff>33338</xdr:rowOff>
    </xdr:from>
    <xdr:to>
      <xdr:col>4</xdr:col>
      <xdr:colOff>685800</xdr:colOff>
      <xdr:row>0</xdr:row>
      <xdr:rowOff>304801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14526" y="33338"/>
          <a:ext cx="4486274" cy="2714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pPr algn="l"/>
          <a:r>
            <a:rPr lang="en-GB" sz="1400" b="1" baseline="0"/>
            <a:t>Enero 2022 </a:t>
          </a:r>
          <a:r>
            <a:rPr lang="en-GB" sz="1400" b="1"/>
            <a:t>- Lista de precios - EUR</a:t>
          </a:r>
          <a:r>
            <a:rPr lang="en-GB" sz="1400" b="1" baseline="0"/>
            <a:t> </a:t>
          </a:r>
          <a:r>
            <a:rPr lang="en-GB" sz="1400" b="1"/>
            <a:t>sin IVA</a:t>
          </a:r>
        </a:p>
      </xdr:txBody>
    </xdr:sp>
    <xdr:clientData/>
  </xdr:twoCellAnchor>
  <xdr:twoCellAnchor>
    <xdr:from>
      <xdr:col>0</xdr:col>
      <xdr:colOff>47625</xdr:colOff>
      <xdr:row>0</xdr:row>
      <xdr:rowOff>976313</xdr:rowOff>
    </xdr:from>
    <xdr:to>
      <xdr:col>2</xdr:col>
      <xdr:colOff>642937</xdr:colOff>
      <xdr:row>0</xdr:row>
      <xdr:rowOff>1949450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7625" y="976313"/>
          <a:ext cx="1782762" cy="9731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pPr algn="l"/>
          <a:r>
            <a:rPr lang="en-GB" sz="800" b="0"/>
            <a:t>Digital Yacht </a:t>
          </a:r>
        </a:p>
        <a:p>
          <a:pPr algn="l"/>
          <a:r>
            <a:rPr lang="en-GB" sz="800" b="0" baseline="0"/>
            <a:t>7 Bis Rue Jeanne d'Arc</a:t>
          </a:r>
        </a:p>
        <a:p>
          <a:pPr algn="l"/>
          <a:r>
            <a:rPr lang="en-GB" sz="800" b="0" baseline="0"/>
            <a:t>76000 ROUEN, </a:t>
          </a:r>
        </a:p>
        <a:p>
          <a:pPr algn="l"/>
          <a:r>
            <a:rPr lang="en-GB" sz="800" b="0" baseline="0"/>
            <a:t>FRANCIA</a:t>
          </a:r>
        </a:p>
        <a:p>
          <a:pPr algn="l"/>
          <a:r>
            <a:rPr lang="en-GB" sz="800" b="0" baseline="0"/>
            <a:t>TLF: +34 914 198 040 </a:t>
          </a:r>
        </a:p>
        <a:p>
          <a:pPr algn="l"/>
          <a:r>
            <a:rPr lang="en-GB" sz="800" b="0" baseline="0"/>
            <a:t>www.digitalyacht.es</a:t>
          </a:r>
        </a:p>
        <a:p>
          <a:pPr algn="l"/>
          <a:r>
            <a:rPr lang="en-GB" sz="800" b="0" baseline="0"/>
            <a:t>E-Mail: comercial@digitalyacht.es</a:t>
          </a:r>
        </a:p>
      </xdr:txBody>
    </xdr:sp>
    <xdr:clientData/>
  </xdr:twoCellAnchor>
  <xdr:twoCellAnchor editAs="oneCell">
    <xdr:from>
      <xdr:col>0</xdr:col>
      <xdr:colOff>38101</xdr:colOff>
      <xdr:row>0</xdr:row>
      <xdr:rowOff>66676</xdr:rowOff>
    </xdr:from>
    <xdr:to>
      <xdr:col>2</xdr:col>
      <xdr:colOff>554978</xdr:colOff>
      <xdr:row>0</xdr:row>
      <xdr:rowOff>990600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66676"/>
          <a:ext cx="1731315" cy="923924"/>
        </a:xfrm>
        <a:prstGeom prst="rect">
          <a:avLst/>
        </a:prstGeom>
      </xdr:spPr>
    </xdr:pic>
    <xdr:clientData/>
  </xdr:twoCellAnchor>
  <xdr:twoCellAnchor editAs="oneCell">
    <xdr:from>
      <xdr:col>0</xdr:col>
      <xdr:colOff>33338</xdr:colOff>
      <xdr:row>83</xdr:row>
      <xdr:rowOff>19702</xdr:rowOff>
    </xdr:from>
    <xdr:to>
      <xdr:col>2</xdr:col>
      <xdr:colOff>411047</xdr:colOff>
      <xdr:row>83</xdr:row>
      <xdr:rowOff>790573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8" y="13159440"/>
          <a:ext cx="1592147" cy="770871"/>
        </a:xfrm>
        <a:prstGeom prst="rect">
          <a:avLst/>
        </a:prstGeom>
      </xdr:spPr>
    </xdr:pic>
    <xdr:clientData/>
  </xdr:twoCellAnchor>
  <xdr:oneCellAnchor>
    <xdr:from>
      <xdr:col>5</xdr:col>
      <xdr:colOff>0</xdr:colOff>
      <xdr:row>86</xdr:row>
      <xdr:rowOff>66675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667625" y="1497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8"/>
  <sheetViews>
    <sheetView tabSelected="1" topLeftCell="A61" zoomScaleNormal="100" workbookViewId="0">
      <selection activeCell="C79" sqref="C79"/>
    </sheetView>
  </sheetViews>
  <sheetFormatPr baseColWidth="10" defaultColWidth="8.7265625" defaultRowHeight="14.5" x14ac:dyDescent="0.35"/>
  <cols>
    <col min="1" max="1" width="1.7265625" customWidth="1"/>
    <col min="2" max="2" width="15.26953125" customWidth="1"/>
    <col min="3" max="3" width="50.81640625" customWidth="1"/>
    <col min="4" max="4" width="12.08984375" style="5" customWidth="1"/>
    <col min="5" max="5" width="10.26953125" style="8" customWidth="1"/>
    <col min="6" max="6" width="25.36328125" customWidth="1"/>
    <col min="7" max="7" width="9" style="27"/>
  </cols>
  <sheetData>
    <row r="1" spans="1:7" ht="154.5" customHeight="1" x14ac:dyDescent="0.35"/>
    <row r="2" spans="1:7" s="3" customFormat="1" x14ac:dyDescent="0.35">
      <c r="A2" s="4" t="s">
        <v>155</v>
      </c>
      <c r="B2" s="4"/>
      <c r="C2" s="4" t="s">
        <v>156</v>
      </c>
      <c r="D2" s="6" t="s">
        <v>157</v>
      </c>
      <c r="E2" s="58" t="s">
        <v>158</v>
      </c>
      <c r="G2" s="28"/>
    </row>
    <row r="3" spans="1:7" ht="13.15" customHeight="1" x14ac:dyDescent="0.35">
      <c r="A3" s="2" t="s">
        <v>159</v>
      </c>
      <c r="B3" s="1"/>
    </row>
    <row r="4" spans="1:7" s="14" customFormat="1" ht="13.15" customHeight="1" x14ac:dyDescent="0.35">
      <c r="A4" s="11"/>
      <c r="B4" s="9" t="s">
        <v>1</v>
      </c>
      <c r="C4" s="9" t="s">
        <v>160</v>
      </c>
      <c r="D4" s="12" t="s">
        <v>20</v>
      </c>
      <c r="E4" s="13">
        <v>210</v>
      </c>
      <c r="G4" s="29"/>
    </row>
    <row r="5" spans="1:7" s="14" customFormat="1" ht="13.15" customHeight="1" x14ac:dyDescent="0.35">
      <c r="A5" s="11"/>
      <c r="B5" s="15" t="s">
        <v>5</v>
      </c>
      <c r="C5" s="15" t="s">
        <v>161</v>
      </c>
      <c r="D5" s="16" t="s">
        <v>21</v>
      </c>
      <c r="E5" s="17">
        <v>210</v>
      </c>
      <c r="F5" s="33"/>
      <c r="G5" s="34"/>
    </row>
    <row r="6" spans="1:7" s="36" customFormat="1" ht="13.15" customHeight="1" x14ac:dyDescent="0.35">
      <c r="A6" s="35"/>
      <c r="B6" s="15" t="s">
        <v>76</v>
      </c>
      <c r="C6" s="15" t="s">
        <v>244</v>
      </c>
      <c r="D6" s="16" t="str">
        <f>"081159830694"</f>
        <v>081159830694</v>
      </c>
      <c r="E6" s="17">
        <v>295</v>
      </c>
      <c r="F6" s="30"/>
      <c r="G6" s="31"/>
    </row>
    <row r="7" spans="1:7" s="36" customFormat="1" ht="13.15" customHeight="1" x14ac:dyDescent="0.35">
      <c r="A7" s="35"/>
      <c r="B7" s="15" t="s">
        <v>9</v>
      </c>
      <c r="C7" s="15" t="s">
        <v>162</v>
      </c>
      <c r="D7" s="18" t="s">
        <v>22</v>
      </c>
      <c r="E7" s="17">
        <v>250</v>
      </c>
      <c r="F7" s="30"/>
      <c r="G7" s="31"/>
    </row>
    <row r="8" spans="1:7" s="36" customFormat="1" ht="13.15" customHeight="1" x14ac:dyDescent="0.35">
      <c r="A8" s="35"/>
      <c r="B8" s="15" t="s">
        <v>52</v>
      </c>
      <c r="C8" s="15" t="s">
        <v>245</v>
      </c>
      <c r="D8" s="16" t="s">
        <v>53</v>
      </c>
      <c r="E8" s="17">
        <v>385</v>
      </c>
      <c r="F8" s="30"/>
      <c r="G8" s="31"/>
    </row>
    <row r="9" spans="1:7" s="36" customFormat="1" ht="13.15" customHeight="1" x14ac:dyDescent="0.35">
      <c r="A9" s="35"/>
      <c r="B9" s="15" t="s">
        <v>4</v>
      </c>
      <c r="C9" s="15" t="s">
        <v>163</v>
      </c>
      <c r="D9" s="16" t="s">
        <v>23</v>
      </c>
      <c r="E9" s="17">
        <v>575</v>
      </c>
      <c r="F9" s="30"/>
      <c r="G9" s="31"/>
    </row>
    <row r="10" spans="1:7" s="36" customFormat="1" ht="13.15" customHeight="1" x14ac:dyDescent="0.35">
      <c r="A10" s="35"/>
      <c r="B10" s="15" t="s">
        <v>78</v>
      </c>
      <c r="C10" s="15" t="s">
        <v>164</v>
      </c>
      <c r="D10" s="16" t="str">
        <f>"081159830779"</f>
        <v>081159830779</v>
      </c>
      <c r="E10" s="17">
        <v>850</v>
      </c>
      <c r="F10" s="30"/>
      <c r="G10" s="31"/>
    </row>
    <row r="11" spans="1:7" s="40" customFormat="1" ht="13.15" customHeight="1" x14ac:dyDescent="0.35">
      <c r="A11" s="39"/>
      <c r="B11" s="15" t="s">
        <v>109</v>
      </c>
      <c r="C11" s="15" t="s">
        <v>165</v>
      </c>
      <c r="D11" s="16" t="s">
        <v>113</v>
      </c>
      <c r="E11" s="17">
        <v>595</v>
      </c>
      <c r="F11" s="30"/>
      <c r="G11" s="31"/>
    </row>
    <row r="12" spans="1:7" s="40" customFormat="1" ht="13.15" customHeight="1" x14ac:dyDescent="0.35">
      <c r="A12" s="39"/>
      <c r="B12" s="15" t="s">
        <v>110</v>
      </c>
      <c r="C12" s="15" t="s">
        <v>166</v>
      </c>
      <c r="D12" s="16" t="s">
        <v>114</v>
      </c>
      <c r="E12" s="17">
        <v>695</v>
      </c>
      <c r="F12" s="30"/>
      <c r="G12" s="31"/>
    </row>
    <row r="13" spans="1:7" s="40" customFormat="1" ht="13.15" customHeight="1" x14ac:dyDescent="0.35">
      <c r="A13" s="39"/>
      <c r="B13" s="15" t="s">
        <v>50</v>
      </c>
      <c r="C13" s="20" t="s">
        <v>249</v>
      </c>
      <c r="D13" s="16" t="s">
        <v>51</v>
      </c>
      <c r="E13" s="17">
        <v>550</v>
      </c>
      <c r="F13" s="30"/>
      <c r="G13" s="32"/>
    </row>
    <row r="14" spans="1:7" s="40" customFormat="1" ht="13.15" customHeight="1" x14ac:dyDescent="0.35">
      <c r="A14" s="39"/>
      <c r="B14" s="15" t="s">
        <v>64</v>
      </c>
      <c r="C14" s="20" t="s">
        <v>167</v>
      </c>
      <c r="D14" s="16" t="s">
        <v>66</v>
      </c>
      <c r="E14" s="17">
        <v>595</v>
      </c>
      <c r="F14" s="30"/>
      <c r="G14" s="31"/>
    </row>
    <row r="15" spans="1:7" s="40" customFormat="1" ht="13.15" customHeight="1" x14ac:dyDescent="0.35">
      <c r="A15" s="39"/>
      <c r="B15" s="15" t="s">
        <v>7</v>
      </c>
      <c r="C15" s="20" t="s">
        <v>168</v>
      </c>
      <c r="D15" s="7" t="s">
        <v>24</v>
      </c>
      <c r="E15" s="21">
        <v>675</v>
      </c>
      <c r="F15" s="30"/>
      <c r="G15" s="31"/>
    </row>
    <row r="16" spans="1:7" s="40" customFormat="1" ht="13.15" customHeight="1" x14ac:dyDescent="0.35">
      <c r="A16" s="39"/>
      <c r="B16" s="15" t="s">
        <v>88</v>
      </c>
      <c r="C16" s="20" t="s">
        <v>250</v>
      </c>
      <c r="D16" s="7" t="str">
        <f>"081159830830"</f>
        <v>081159830830</v>
      </c>
      <c r="E16" s="21">
        <v>795</v>
      </c>
      <c r="F16" s="30"/>
      <c r="G16" s="31"/>
    </row>
    <row r="17" spans="1:7" s="40" customFormat="1" ht="13.15" customHeight="1" x14ac:dyDescent="0.35">
      <c r="A17" s="39"/>
      <c r="B17" s="15" t="s">
        <v>89</v>
      </c>
      <c r="C17" s="20" t="s">
        <v>251</v>
      </c>
      <c r="D17" s="7" t="str">
        <f>"081159830847"</f>
        <v>081159830847</v>
      </c>
      <c r="E17" s="21">
        <v>1195</v>
      </c>
      <c r="F17" s="30"/>
      <c r="G17" s="31"/>
    </row>
    <row r="18" spans="1:7" s="40" customFormat="1" ht="13.15" customHeight="1" x14ac:dyDescent="0.35">
      <c r="A18" s="39"/>
      <c r="B18" s="15" t="s">
        <v>18</v>
      </c>
      <c r="C18" s="20" t="s">
        <v>242</v>
      </c>
      <c r="D18" s="7" t="s">
        <v>25</v>
      </c>
      <c r="E18" s="21">
        <v>800</v>
      </c>
      <c r="F18" s="30"/>
      <c r="G18" s="31"/>
    </row>
    <row r="19" spans="1:7" s="40" customFormat="1" ht="13.15" customHeight="1" x14ac:dyDescent="0.35">
      <c r="A19" s="39"/>
      <c r="B19" s="15" t="s">
        <v>72</v>
      </c>
      <c r="C19" s="20" t="s">
        <v>169</v>
      </c>
      <c r="D19" s="7" t="s">
        <v>73</v>
      </c>
      <c r="E19" s="21">
        <v>695</v>
      </c>
      <c r="G19" s="41"/>
    </row>
    <row r="20" spans="1:7" s="40" customFormat="1" ht="13.15" customHeight="1" x14ac:dyDescent="0.35">
      <c r="A20" s="39"/>
      <c r="B20" s="15" t="s">
        <v>74</v>
      </c>
      <c r="C20" s="20" t="s">
        <v>170</v>
      </c>
      <c r="D20" s="7" t="s">
        <v>75</v>
      </c>
      <c r="E20" s="21">
        <v>295</v>
      </c>
      <c r="G20" s="41"/>
    </row>
    <row r="21" spans="1:7" s="40" customFormat="1" ht="12.75" customHeight="1" x14ac:dyDescent="0.35">
      <c r="A21" s="39"/>
      <c r="B21" s="15" t="s">
        <v>10</v>
      </c>
      <c r="C21" s="20" t="s">
        <v>171</v>
      </c>
      <c r="D21" s="7" t="s">
        <v>26</v>
      </c>
      <c r="E21" s="21">
        <v>325</v>
      </c>
      <c r="G21" s="41"/>
    </row>
    <row r="22" spans="1:7" s="36" customFormat="1" ht="13.15" customHeight="1" x14ac:dyDescent="0.35">
      <c r="A22" s="35"/>
      <c r="B22" s="15" t="s">
        <v>11</v>
      </c>
      <c r="C22" s="20" t="s">
        <v>172</v>
      </c>
      <c r="D22" s="7" t="s">
        <v>27</v>
      </c>
      <c r="E22" s="21">
        <v>195</v>
      </c>
      <c r="G22" s="37"/>
    </row>
    <row r="23" spans="1:7" s="36" customFormat="1" ht="13.15" customHeight="1" x14ac:dyDescent="0.35">
      <c r="A23" s="35"/>
      <c r="B23" s="15" t="s">
        <v>16</v>
      </c>
      <c r="C23" s="20" t="s">
        <v>243</v>
      </c>
      <c r="D23" s="7" t="s">
        <v>28</v>
      </c>
      <c r="E23" s="21">
        <v>130</v>
      </c>
      <c r="G23" s="37"/>
    </row>
    <row r="24" spans="1:7" s="14" customFormat="1" ht="13.15" customHeight="1" x14ac:dyDescent="0.35">
      <c r="A24" s="10" t="s">
        <v>173</v>
      </c>
      <c r="D24" s="23"/>
      <c r="E24" s="22"/>
      <c r="G24" s="29"/>
    </row>
    <row r="25" spans="1:7" s="14" customFormat="1" ht="13.15" customHeight="1" x14ac:dyDescent="0.35">
      <c r="B25" s="9" t="s">
        <v>2</v>
      </c>
      <c r="C25" s="24" t="s">
        <v>236</v>
      </c>
      <c r="D25" s="25" t="s">
        <v>30</v>
      </c>
      <c r="E25" s="13">
        <v>325</v>
      </c>
      <c r="G25" s="29"/>
    </row>
    <row r="26" spans="1:7" s="14" customFormat="1" ht="13.15" customHeight="1" x14ac:dyDescent="0.35">
      <c r="B26" s="9" t="s">
        <v>56</v>
      </c>
      <c r="C26" s="24" t="s">
        <v>237</v>
      </c>
      <c r="D26" s="25" t="s">
        <v>57</v>
      </c>
      <c r="E26" s="13">
        <v>325</v>
      </c>
      <c r="G26" s="29"/>
    </row>
    <row r="27" spans="1:7" s="36" customFormat="1" ht="13.15" customHeight="1" x14ac:dyDescent="0.35">
      <c r="B27" s="9" t="s">
        <v>67</v>
      </c>
      <c r="C27" s="24" t="s">
        <v>238</v>
      </c>
      <c r="D27" s="25" t="s">
        <v>70</v>
      </c>
      <c r="E27" s="13">
        <v>360</v>
      </c>
      <c r="G27" s="37"/>
    </row>
    <row r="28" spans="1:7" s="40" customFormat="1" ht="13.15" customHeight="1" x14ac:dyDescent="0.35">
      <c r="B28" s="9" t="s">
        <v>68</v>
      </c>
      <c r="C28" s="24" t="s">
        <v>239</v>
      </c>
      <c r="D28" s="25" t="s">
        <v>71</v>
      </c>
      <c r="E28" s="13">
        <v>540</v>
      </c>
      <c r="G28" s="41"/>
    </row>
    <row r="29" spans="1:7" s="40" customFormat="1" ht="13.15" customHeight="1" x14ac:dyDescent="0.35">
      <c r="B29" s="9" t="s">
        <v>83</v>
      </c>
      <c r="C29" s="24" t="s">
        <v>240</v>
      </c>
      <c r="D29" s="25" t="str">
        <f>"081159830724"</f>
        <v>081159830724</v>
      </c>
      <c r="E29" s="13">
        <v>440</v>
      </c>
      <c r="G29" s="41"/>
    </row>
    <row r="30" spans="1:7" s="40" customFormat="1" ht="13.15" customHeight="1" x14ac:dyDescent="0.35">
      <c r="B30" s="9" t="s">
        <v>120</v>
      </c>
      <c r="C30" s="24" t="s">
        <v>241</v>
      </c>
      <c r="D30" s="25" t="s">
        <v>125</v>
      </c>
      <c r="E30" s="13">
        <v>440</v>
      </c>
      <c r="G30" s="41"/>
    </row>
    <row r="31" spans="1:7" s="40" customFormat="1" ht="13.15" customHeight="1" x14ac:dyDescent="0.35">
      <c r="B31" s="15" t="s">
        <v>95</v>
      </c>
      <c r="C31" s="15" t="s">
        <v>174</v>
      </c>
      <c r="D31" s="16" t="s">
        <v>96</v>
      </c>
      <c r="E31" s="17">
        <v>170</v>
      </c>
      <c r="G31" s="41"/>
    </row>
    <row r="32" spans="1:7" s="40" customFormat="1" ht="13.15" customHeight="1" x14ac:dyDescent="0.35">
      <c r="B32" s="15" t="s">
        <v>105</v>
      </c>
      <c r="C32" s="15" t="s">
        <v>175</v>
      </c>
      <c r="D32" s="16" t="s">
        <v>97</v>
      </c>
      <c r="E32" s="17">
        <v>225</v>
      </c>
      <c r="G32" s="41"/>
    </row>
    <row r="33" spans="1:7" s="40" customFormat="1" ht="13.15" customHeight="1" x14ac:dyDescent="0.35">
      <c r="B33" s="15" t="s">
        <v>106</v>
      </c>
      <c r="C33" s="15" t="s">
        <v>176</v>
      </c>
      <c r="D33" s="16" t="s">
        <v>99</v>
      </c>
      <c r="E33" s="17">
        <v>275</v>
      </c>
      <c r="G33" s="41"/>
    </row>
    <row r="34" spans="1:7" s="40" customFormat="1" ht="13.15" customHeight="1" x14ac:dyDescent="0.35">
      <c r="B34" s="15" t="s">
        <v>103</v>
      </c>
      <c r="C34" s="15" t="s">
        <v>177</v>
      </c>
      <c r="D34" s="16" t="s">
        <v>100</v>
      </c>
      <c r="E34" s="17">
        <v>275</v>
      </c>
      <c r="G34" s="41"/>
    </row>
    <row r="35" spans="1:7" s="40" customFormat="1" ht="13.15" customHeight="1" x14ac:dyDescent="0.35">
      <c r="B35" s="15" t="s">
        <v>104</v>
      </c>
      <c r="C35" s="15" t="s">
        <v>178</v>
      </c>
      <c r="D35" s="16" t="s">
        <v>101</v>
      </c>
      <c r="E35" s="17">
        <v>275</v>
      </c>
      <c r="G35" s="41"/>
    </row>
    <row r="36" spans="1:7" s="40" customFormat="1" ht="13.15" customHeight="1" x14ac:dyDescent="0.35">
      <c r="B36" s="15" t="s">
        <v>98</v>
      </c>
      <c r="C36" s="15" t="s">
        <v>248</v>
      </c>
      <c r="D36" s="16" t="s">
        <v>102</v>
      </c>
      <c r="E36" s="17">
        <v>25</v>
      </c>
      <c r="G36" s="41"/>
    </row>
    <row r="37" spans="1:7" s="40" customFormat="1" ht="13.15" customHeight="1" x14ac:dyDescent="0.35">
      <c r="B37" s="15" t="s">
        <v>77</v>
      </c>
      <c r="C37" s="15" t="s">
        <v>179</v>
      </c>
      <c r="D37" s="19" t="str">
        <f>"081159830670"</f>
        <v>081159830670</v>
      </c>
      <c r="E37" s="17">
        <v>90</v>
      </c>
      <c r="G37" s="41"/>
    </row>
    <row r="38" spans="1:7" s="40" customFormat="1" ht="13.15" customHeight="1" x14ac:dyDescent="0.35">
      <c r="B38" s="15" t="s">
        <v>142</v>
      </c>
      <c r="C38" s="15" t="s">
        <v>223</v>
      </c>
      <c r="D38" s="19" t="s">
        <v>146</v>
      </c>
      <c r="E38" s="17">
        <v>22</v>
      </c>
      <c r="G38" s="41"/>
    </row>
    <row r="39" spans="1:7" s="40" customFormat="1" ht="13.15" customHeight="1" x14ac:dyDescent="0.35">
      <c r="B39" s="15" t="s">
        <v>143</v>
      </c>
      <c r="C39" s="15" t="s">
        <v>224</v>
      </c>
      <c r="D39" s="19" t="s">
        <v>147</v>
      </c>
      <c r="E39" s="17">
        <v>26</v>
      </c>
      <c r="G39" s="41"/>
    </row>
    <row r="40" spans="1:7" s="40" customFormat="1" ht="13.15" customHeight="1" x14ac:dyDescent="0.35">
      <c r="B40" s="15" t="s">
        <v>141</v>
      </c>
      <c r="C40" s="15" t="s">
        <v>225</v>
      </c>
      <c r="D40" s="19" t="s">
        <v>148</v>
      </c>
      <c r="E40" s="17">
        <v>34</v>
      </c>
      <c r="G40" s="41"/>
    </row>
    <row r="41" spans="1:7" s="40" customFormat="1" ht="13.15" customHeight="1" x14ac:dyDescent="0.35">
      <c r="B41" s="15" t="s">
        <v>144</v>
      </c>
      <c r="C41" s="15" t="s">
        <v>222</v>
      </c>
      <c r="D41" s="19" t="s">
        <v>149</v>
      </c>
      <c r="E41" s="17">
        <v>22</v>
      </c>
      <c r="G41" s="41"/>
    </row>
    <row r="42" spans="1:7" s="40" customFormat="1" ht="13.15" customHeight="1" x14ac:dyDescent="0.35">
      <c r="B42" s="15" t="s">
        <v>145</v>
      </c>
      <c r="C42" s="15" t="s">
        <v>221</v>
      </c>
      <c r="D42" s="19" t="s">
        <v>150</v>
      </c>
      <c r="E42" s="17">
        <v>70</v>
      </c>
      <c r="G42" s="41"/>
    </row>
    <row r="43" spans="1:7" s="40" customFormat="1" ht="13.15" customHeight="1" x14ac:dyDescent="0.35">
      <c r="B43" s="15" t="s">
        <v>117</v>
      </c>
      <c r="C43" s="15" t="s">
        <v>180</v>
      </c>
      <c r="D43" s="19" t="s">
        <v>124</v>
      </c>
      <c r="E43" s="17">
        <v>35</v>
      </c>
      <c r="G43" s="41"/>
    </row>
    <row r="44" spans="1:7" s="40" customFormat="1" ht="13.15" customHeight="1" x14ac:dyDescent="0.35">
      <c r="B44" s="15" t="s">
        <v>118</v>
      </c>
      <c r="C44" s="15" t="s">
        <v>252</v>
      </c>
      <c r="D44" s="19" t="s">
        <v>121</v>
      </c>
      <c r="E44" s="17">
        <v>395</v>
      </c>
      <c r="G44" s="41"/>
    </row>
    <row r="45" spans="1:7" s="40" customFormat="1" ht="13.15" customHeight="1" x14ac:dyDescent="0.35">
      <c r="A45" s="42" t="s">
        <v>181</v>
      </c>
      <c r="B45" s="39"/>
      <c r="C45" s="39"/>
      <c r="D45" s="18"/>
      <c r="E45" s="43"/>
      <c r="G45" s="41"/>
    </row>
    <row r="46" spans="1:7" s="40" customFormat="1" ht="13.15" customHeight="1" x14ac:dyDescent="0.35">
      <c r="B46" s="9" t="s">
        <v>139</v>
      </c>
      <c r="C46" s="9" t="s">
        <v>182</v>
      </c>
      <c r="D46" s="26" t="s">
        <v>151</v>
      </c>
      <c r="E46" s="13">
        <v>295</v>
      </c>
      <c r="G46" s="41"/>
    </row>
    <row r="47" spans="1:7" s="40" customFormat="1" ht="13.15" customHeight="1" x14ac:dyDescent="0.35">
      <c r="B47" s="9" t="s">
        <v>140</v>
      </c>
      <c r="C47" s="9" t="s">
        <v>226</v>
      </c>
      <c r="D47" s="26" t="s">
        <v>152</v>
      </c>
      <c r="E47" s="13">
        <v>295</v>
      </c>
      <c r="G47" s="41"/>
    </row>
    <row r="48" spans="1:7" s="40" customFormat="1" ht="13.15" customHeight="1" x14ac:dyDescent="0.35">
      <c r="B48" s="15" t="s">
        <v>153</v>
      </c>
      <c r="C48" s="15" t="s">
        <v>247</v>
      </c>
      <c r="D48" s="19" t="s">
        <v>154</v>
      </c>
      <c r="E48" s="17">
        <v>95</v>
      </c>
      <c r="G48" s="41"/>
    </row>
    <row r="49" spans="1:7" s="40" customFormat="1" ht="13.15" customHeight="1" x14ac:dyDescent="0.35">
      <c r="A49" s="42" t="s">
        <v>183</v>
      </c>
      <c r="B49" s="39"/>
      <c r="C49" s="39"/>
      <c r="D49" s="18"/>
      <c r="E49" s="43"/>
      <c r="G49" s="41"/>
    </row>
    <row r="50" spans="1:7" s="40" customFormat="1" ht="13.15" customHeight="1" x14ac:dyDescent="0.35">
      <c r="B50" s="9" t="s">
        <v>90</v>
      </c>
      <c r="C50" s="9" t="s">
        <v>184</v>
      </c>
      <c r="D50" s="26" t="str">
        <f>"081159830885"</f>
        <v>081159830885</v>
      </c>
      <c r="E50" s="13">
        <v>175</v>
      </c>
      <c r="G50" s="41"/>
    </row>
    <row r="51" spans="1:7" s="40" customFormat="1" ht="13.15" customHeight="1" x14ac:dyDescent="0.35">
      <c r="B51" s="15" t="s">
        <v>91</v>
      </c>
      <c r="C51" s="20" t="s">
        <v>185</v>
      </c>
      <c r="D51" s="19" t="str">
        <f>"081159830892"</f>
        <v>081159830892</v>
      </c>
      <c r="E51" s="17">
        <v>250</v>
      </c>
      <c r="G51" s="41"/>
    </row>
    <row r="52" spans="1:7" s="40" customFormat="1" ht="13.15" customHeight="1" x14ac:dyDescent="0.35">
      <c r="B52" s="15" t="s">
        <v>92</v>
      </c>
      <c r="C52" s="15" t="s">
        <v>186</v>
      </c>
      <c r="D52" s="19" t="str">
        <f>"081159830915"</f>
        <v>081159830915</v>
      </c>
      <c r="E52" s="17">
        <v>250</v>
      </c>
      <c r="G52" s="41"/>
    </row>
    <row r="53" spans="1:7" s="40" customFormat="1" ht="13.15" customHeight="1" x14ac:dyDescent="0.35">
      <c r="B53" s="15" t="s">
        <v>93</v>
      </c>
      <c r="C53" s="15" t="s">
        <v>187</v>
      </c>
      <c r="D53" s="19" t="str">
        <f>"081159830663"</f>
        <v>081159830663</v>
      </c>
      <c r="E53" s="17">
        <v>170</v>
      </c>
      <c r="G53" s="41"/>
    </row>
    <row r="54" spans="1:7" s="40" customFormat="1" ht="13.15" customHeight="1" x14ac:dyDescent="0.35">
      <c r="B54" s="15" t="s">
        <v>94</v>
      </c>
      <c r="C54" s="15" t="s">
        <v>188</v>
      </c>
      <c r="D54" s="19" t="str">
        <f>"081159830908"</f>
        <v>081159830908</v>
      </c>
      <c r="E54" s="17">
        <v>170</v>
      </c>
      <c r="G54" s="41"/>
    </row>
    <row r="55" spans="1:7" s="44" customFormat="1" ht="13.15" customHeight="1" x14ac:dyDescent="0.35">
      <c r="B55" s="15" t="s">
        <v>62</v>
      </c>
      <c r="C55" s="15" t="s">
        <v>190</v>
      </c>
      <c r="D55" s="19" t="str">
        <f>"081159830489"</f>
        <v>081159830489</v>
      </c>
      <c r="E55" s="17">
        <v>300</v>
      </c>
      <c r="G55" s="45"/>
    </row>
    <row r="56" spans="1:7" s="40" customFormat="1" ht="13.15" customHeight="1" x14ac:dyDescent="0.35">
      <c r="B56" s="15" t="s">
        <v>3</v>
      </c>
      <c r="C56" s="15" t="s">
        <v>235</v>
      </c>
      <c r="D56" s="19" t="s">
        <v>31</v>
      </c>
      <c r="E56" s="17">
        <v>50</v>
      </c>
      <c r="G56" s="41"/>
    </row>
    <row r="57" spans="1:7" s="40" customFormat="1" ht="13.15" customHeight="1" x14ac:dyDescent="0.35">
      <c r="B57" s="15" t="s">
        <v>81</v>
      </c>
      <c r="C57" s="15" t="s">
        <v>189</v>
      </c>
      <c r="D57" s="19" t="str">
        <f>"081159830700"</f>
        <v>081159830700</v>
      </c>
      <c r="E57" s="17">
        <v>180</v>
      </c>
      <c r="G57" s="41"/>
    </row>
    <row r="58" spans="1:7" s="40" customFormat="1" ht="13.15" customHeight="1" x14ac:dyDescent="0.35">
      <c r="B58" s="15" t="s">
        <v>84</v>
      </c>
      <c r="C58" s="15" t="s">
        <v>191</v>
      </c>
      <c r="D58" s="16" t="s">
        <v>85</v>
      </c>
      <c r="E58" s="17">
        <v>180</v>
      </c>
      <c r="G58" s="41"/>
    </row>
    <row r="59" spans="1:7" s="40" customFormat="1" ht="13.15" customHeight="1" x14ac:dyDescent="0.35">
      <c r="B59" s="15" t="s">
        <v>127</v>
      </c>
      <c r="C59" s="15" t="s">
        <v>192</v>
      </c>
      <c r="D59" s="19" t="s">
        <v>129</v>
      </c>
      <c r="E59" s="17">
        <v>195</v>
      </c>
      <c r="G59" s="41"/>
    </row>
    <row r="60" spans="1:7" s="40" customFormat="1" ht="13.15" customHeight="1" x14ac:dyDescent="0.35">
      <c r="B60" s="15" t="s">
        <v>128</v>
      </c>
      <c r="C60" s="15" t="s">
        <v>193</v>
      </c>
      <c r="D60" s="19" t="s">
        <v>130</v>
      </c>
      <c r="E60" s="17">
        <v>295</v>
      </c>
      <c r="G60" s="41"/>
    </row>
    <row r="61" spans="1:7" s="40" customFormat="1" ht="13.15" customHeight="1" x14ac:dyDescent="0.35">
      <c r="A61" s="42" t="s">
        <v>194</v>
      </c>
      <c r="D61" s="46"/>
      <c r="E61" s="47"/>
      <c r="G61" s="41"/>
    </row>
    <row r="62" spans="1:7" s="40" customFormat="1" ht="13.15" customHeight="1" x14ac:dyDescent="0.35">
      <c r="A62" s="42"/>
      <c r="B62" s="9" t="s">
        <v>79</v>
      </c>
      <c r="C62" s="9" t="s">
        <v>195</v>
      </c>
      <c r="D62" s="26" t="str">
        <f>"081159830748"</f>
        <v>081159830748</v>
      </c>
      <c r="E62" s="13">
        <v>475</v>
      </c>
      <c r="G62" s="41"/>
    </row>
    <row r="63" spans="1:7" s="40" customFormat="1" ht="13.15" customHeight="1" x14ac:dyDescent="0.35">
      <c r="A63" s="42"/>
      <c r="B63" s="9" t="s">
        <v>80</v>
      </c>
      <c r="C63" s="24" t="s">
        <v>196</v>
      </c>
      <c r="D63" s="26" t="str">
        <f>"081159830755"</f>
        <v>081159830755</v>
      </c>
      <c r="E63" s="13">
        <v>840</v>
      </c>
      <c r="G63" s="41"/>
    </row>
    <row r="64" spans="1:7" s="40" customFormat="1" ht="13.15" customHeight="1" x14ac:dyDescent="0.35">
      <c r="A64" s="42"/>
      <c r="B64" s="9" t="s">
        <v>107</v>
      </c>
      <c r="C64" s="9" t="s">
        <v>198</v>
      </c>
      <c r="D64" s="26" t="s">
        <v>111</v>
      </c>
      <c r="E64" s="13">
        <v>225</v>
      </c>
      <c r="G64" s="41"/>
    </row>
    <row r="65" spans="1:7" s="40" customFormat="1" ht="13.15" customHeight="1" x14ac:dyDescent="0.35">
      <c r="A65" s="42"/>
      <c r="B65" s="9" t="s">
        <v>108</v>
      </c>
      <c r="C65" s="9" t="s">
        <v>199</v>
      </c>
      <c r="D65" s="26" t="s">
        <v>112</v>
      </c>
      <c r="E65" s="13">
        <v>335</v>
      </c>
      <c r="G65" s="41"/>
    </row>
    <row r="66" spans="1:7" s="40" customFormat="1" ht="13.15" customHeight="1" x14ac:dyDescent="0.35">
      <c r="A66" s="42"/>
      <c r="B66" s="9" t="s">
        <v>133</v>
      </c>
      <c r="C66" s="9" t="s">
        <v>197</v>
      </c>
      <c r="D66" s="26" t="s">
        <v>134</v>
      </c>
      <c r="E66" s="13">
        <v>1375</v>
      </c>
      <c r="G66" s="41"/>
    </row>
    <row r="67" spans="1:7" s="40" customFormat="1" ht="13.15" customHeight="1" x14ac:dyDescent="0.35">
      <c r="A67" s="42"/>
      <c r="B67" s="9" t="s">
        <v>131</v>
      </c>
      <c r="C67" s="9" t="s">
        <v>233</v>
      </c>
      <c r="D67" s="26" t="s">
        <v>135</v>
      </c>
      <c r="E67" s="13">
        <v>225</v>
      </c>
      <c r="G67" s="41"/>
    </row>
    <row r="68" spans="1:7" s="40" customFormat="1" ht="13.15" customHeight="1" x14ac:dyDescent="0.35">
      <c r="A68" s="42"/>
      <c r="B68" s="9" t="s">
        <v>132</v>
      </c>
      <c r="C68" s="9" t="s">
        <v>234</v>
      </c>
      <c r="D68" s="26" t="s">
        <v>136</v>
      </c>
      <c r="E68" s="13">
        <v>335</v>
      </c>
      <c r="G68" s="41"/>
    </row>
    <row r="69" spans="1:7" s="44" customFormat="1" ht="13.15" customHeight="1" x14ac:dyDescent="0.35">
      <c r="B69" s="15" t="s">
        <v>6</v>
      </c>
      <c r="C69" s="20" t="s">
        <v>200</v>
      </c>
      <c r="D69" s="48" t="s">
        <v>29</v>
      </c>
      <c r="E69" s="17">
        <v>650</v>
      </c>
      <c r="G69" s="45"/>
    </row>
    <row r="70" spans="1:7" s="44" customFormat="1" ht="13.15" customHeight="1" x14ac:dyDescent="0.35">
      <c r="B70" s="15" t="s">
        <v>12</v>
      </c>
      <c r="C70" s="20" t="s">
        <v>201</v>
      </c>
      <c r="D70" s="49" t="s">
        <v>34</v>
      </c>
      <c r="E70" s="17">
        <v>795</v>
      </c>
      <c r="G70" s="45"/>
    </row>
    <row r="71" spans="1:7" s="44" customFormat="1" ht="13.15" customHeight="1" x14ac:dyDescent="0.35">
      <c r="B71" s="15" t="s">
        <v>13</v>
      </c>
      <c r="C71" s="15" t="s">
        <v>202</v>
      </c>
      <c r="D71" s="49" t="s">
        <v>33</v>
      </c>
      <c r="E71" s="17">
        <v>395</v>
      </c>
      <c r="G71" s="45"/>
    </row>
    <row r="72" spans="1:7" s="40" customFormat="1" ht="13.15" customHeight="1" x14ac:dyDescent="0.35">
      <c r="A72" s="42" t="s">
        <v>203</v>
      </c>
      <c r="D72" s="50"/>
      <c r="E72" s="47"/>
      <c r="G72" s="41"/>
    </row>
    <row r="73" spans="1:7" s="36" customFormat="1" ht="13.15" customHeight="1" x14ac:dyDescent="0.35">
      <c r="B73" s="9" t="s">
        <v>58</v>
      </c>
      <c r="C73" s="9" t="s">
        <v>204</v>
      </c>
      <c r="D73" s="26" t="s">
        <v>60</v>
      </c>
      <c r="E73" s="13">
        <v>200</v>
      </c>
      <c r="G73" s="37"/>
    </row>
    <row r="74" spans="1:7" s="36" customFormat="1" ht="13.15" customHeight="1" x14ac:dyDescent="0.35">
      <c r="B74" s="9" t="s">
        <v>82</v>
      </c>
      <c r="C74" s="9" t="s">
        <v>232</v>
      </c>
      <c r="D74" s="26" t="str">
        <f>"081159830786"</f>
        <v>081159830786</v>
      </c>
      <c r="E74" s="13">
        <v>260</v>
      </c>
      <c r="G74" s="37"/>
    </row>
    <row r="75" spans="1:7" s="36" customFormat="1" ht="13.15" customHeight="1" x14ac:dyDescent="0.35">
      <c r="B75" s="15" t="s">
        <v>59</v>
      </c>
      <c r="C75" s="15" t="s">
        <v>205</v>
      </c>
      <c r="D75" s="19" t="s">
        <v>61</v>
      </c>
      <c r="E75" s="17">
        <v>90</v>
      </c>
      <c r="G75" s="37"/>
    </row>
    <row r="76" spans="1:7" s="40" customFormat="1" ht="13.15" customHeight="1" x14ac:dyDescent="0.35">
      <c r="A76" s="42" t="s">
        <v>206</v>
      </c>
      <c r="D76" s="50"/>
      <c r="E76" s="47"/>
      <c r="G76" s="41"/>
    </row>
    <row r="77" spans="1:7" s="40" customFormat="1" ht="13.15" customHeight="1" x14ac:dyDescent="0.35">
      <c r="B77" s="9" t="s">
        <v>63</v>
      </c>
      <c r="C77" s="24" t="s">
        <v>207</v>
      </c>
      <c r="D77" s="26" t="s">
        <v>65</v>
      </c>
      <c r="E77" s="13">
        <v>1300</v>
      </c>
      <c r="G77" s="41"/>
    </row>
    <row r="78" spans="1:7" s="40" customFormat="1" ht="13.15" customHeight="1" x14ac:dyDescent="0.35">
      <c r="B78" s="15" t="s">
        <v>69</v>
      </c>
      <c r="C78" s="20" t="s">
        <v>208</v>
      </c>
      <c r="D78" s="19" t="str">
        <f>"081159830632"</f>
        <v>081159830632</v>
      </c>
      <c r="E78" s="17">
        <v>1700</v>
      </c>
      <c r="G78" s="41"/>
    </row>
    <row r="79" spans="1:7" s="40" customFormat="1" x14ac:dyDescent="0.35">
      <c r="B79" s="15" t="s">
        <v>137</v>
      </c>
      <c r="C79" s="56" t="s">
        <v>253</v>
      </c>
      <c r="D79" s="57" t="s">
        <v>138</v>
      </c>
      <c r="E79" s="17">
        <v>1595</v>
      </c>
      <c r="G79" s="41"/>
    </row>
    <row r="80" spans="1:7" s="40" customFormat="1" ht="13.15" customHeight="1" x14ac:dyDescent="0.35">
      <c r="B80" s="15" t="s">
        <v>115</v>
      </c>
      <c r="C80" s="15" t="s">
        <v>209</v>
      </c>
      <c r="D80" s="19" t="s">
        <v>123</v>
      </c>
      <c r="E80" s="17">
        <v>975</v>
      </c>
      <c r="G80" s="41"/>
    </row>
    <row r="81" spans="1:7" s="40" customFormat="1" ht="13.15" customHeight="1" x14ac:dyDescent="0.35">
      <c r="B81" s="15" t="s">
        <v>116</v>
      </c>
      <c r="C81" s="15" t="s">
        <v>210</v>
      </c>
      <c r="D81" s="19" t="s">
        <v>126</v>
      </c>
      <c r="E81" s="17">
        <v>895</v>
      </c>
      <c r="G81" s="41"/>
    </row>
    <row r="82" spans="1:7" s="40" customFormat="1" ht="13.15" customHeight="1" x14ac:dyDescent="0.35">
      <c r="B82" s="15" t="s">
        <v>0</v>
      </c>
      <c r="C82" s="20" t="s">
        <v>211</v>
      </c>
      <c r="D82" s="16" t="s">
        <v>32</v>
      </c>
      <c r="E82" s="17">
        <v>200</v>
      </c>
      <c r="G82" s="41"/>
    </row>
    <row r="83" spans="1:7" s="44" customFormat="1" ht="13.15" customHeight="1" x14ac:dyDescent="0.35">
      <c r="B83" s="15" t="s">
        <v>54</v>
      </c>
      <c r="C83" s="20" t="s">
        <v>212</v>
      </c>
      <c r="D83" s="16" t="s">
        <v>55</v>
      </c>
      <c r="E83" s="17">
        <v>385</v>
      </c>
      <c r="G83" s="45"/>
    </row>
    <row r="84" spans="1:7" s="44" customFormat="1" ht="67.150000000000006" customHeight="1" x14ac:dyDescent="0.35">
      <c r="A84" s="51"/>
      <c r="D84" s="52"/>
      <c r="E84" s="53"/>
      <c r="G84" s="45"/>
    </row>
    <row r="85" spans="1:7" s="44" customFormat="1" ht="14.25" customHeight="1" x14ac:dyDescent="0.35">
      <c r="A85" s="54"/>
      <c r="B85" s="9" t="s">
        <v>19</v>
      </c>
      <c r="C85" s="24" t="s">
        <v>213</v>
      </c>
      <c r="D85" s="55" t="s">
        <v>39</v>
      </c>
      <c r="E85" s="13">
        <v>675</v>
      </c>
      <c r="G85" s="45"/>
    </row>
    <row r="86" spans="1:7" s="44" customFormat="1" ht="21" x14ac:dyDescent="0.35">
      <c r="A86" s="54"/>
      <c r="B86" s="15" t="s">
        <v>87</v>
      </c>
      <c r="C86" s="24" t="s">
        <v>214</v>
      </c>
      <c r="D86" s="49" t="str">
        <f>"081159830816"</f>
        <v>081159830816</v>
      </c>
      <c r="E86" s="17">
        <v>795</v>
      </c>
      <c r="G86" s="45"/>
    </row>
    <row r="87" spans="1:7" s="44" customFormat="1" x14ac:dyDescent="0.35">
      <c r="A87" s="54"/>
      <c r="B87" s="15" t="s">
        <v>86</v>
      </c>
      <c r="C87" s="15" t="s">
        <v>215</v>
      </c>
      <c r="D87" s="48" t="str">
        <f>"081159830823"</f>
        <v>081159830823</v>
      </c>
      <c r="E87" s="17">
        <v>2350</v>
      </c>
      <c r="G87" s="45"/>
    </row>
    <row r="88" spans="1:7" s="44" customFormat="1" x14ac:dyDescent="0.35">
      <c r="A88" s="54"/>
      <c r="B88" s="15" t="s">
        <v>119</v>
      </c>
      <c r="C88" s="15" t="s">
        <v>220</v>
      </c>
      <c r="D88" s="49" t="s">
        <v>122</v>
      </c>
      <c r="E88" s="17">
        <v>3795</v>
      </c>
      <c r="G88" s="45"/>
    </row>
    <row r="89" spans="1:7" s="44" customFormat="1" x14ac:dyDescent="0.35">
      <c r="A89" s="54"/>
      <c r="B89" s="15" t="s">
        <v>15</v>
      </c>
      <c r="C89" s="15" t="s">
        <v>219</v>
      </c>
      <c r="D89" s="49" t="s">
        <v>35</v>
      </c>
      <c r="E89" s="17">
        <v>260</v>
      </c>
      <c r="G89" s="45"/>
    </row>
    <row r="90" spans="1:7" s="44" customFormat="1" x14ac:dyDescent="0.35">
      <c r="A90" s="54"/>
      <c r="B90" s="15" t="s">
        <v>8</v>
      </c>
      <c r="C90" s="20" t="s">
        <v>218</v>
      </c>
      <c r="D90" s="49" t="s">
        <v>38</v>
      </c>
      <c r="E90" s="17">
        <v>135</v>
      </c>
      <c r="G90" s="45"/>
    </row>
    <row r="91" spans="1:7" s="44" customFormat="1" x14ac:dyDescent="0.35">
      <c r="A91" s="54"/>
      <c r="B91" s="15" t="s">
        <v>14</v>
      </c>
      <c r="C91" s="15" t="s">
        <v>217</v>
      </c>
      <c r="D91" s="49" t="s">
        <v>37</v>
      </c>
      <c r="E91" s="17">
        <v>125</v>
      </c>
      <c r="G91" s="45"/>
    </row>
    <row r="92" spans="1:7" s="44" customFormat="1" x14ac:dyDescent="0.35">
      <c r="A92" s="54"/>
      <c r="B92" s="15" t="s">
        <v>17</v>
      </c>
      <c r="C92" s="15" t="s">
        <v>216</v>
      </c>
      <c r="D92" s="49" t="s">
        <v>36</v>
      </c>
      <c r="E92" s="17">
        <v>595</v>
      </c>
      <c r="G92" s="45"/>
    </row>
    <row r="93" spans="1:7" s="44" customFormat="1" x14ac:dyDescent="0.35">
      <c r="B93" s="15" t="s">
        <v>40</v>
      </c>
      <c r="C93" s="15" t="s">
        <v>228</v>
      </c>
      <c r="D93" s="49" t="s">
        <v>44</v>
      </c>
      <c r="E93" s="38" t="s">
        <v>246</v>
      </c>
      <c r="G93" s="45"/>
    </row>
    <row r="94" spans="1:7" s="44" customFormat="1" x14ac:dyDescent="0.35">
      <c r="B94" s="15" t="s">
        <v>41</v>
      </c>
      <c r="C94" s="15" t="s">
        <v>227</v>
      </c>
      <c r="D94" s="49" t="s">
        <v>45</v>
      </c>
      <c r="E94" s="38" t="s">
        <v>246</v>
      </c>
      <c r="G94" s="45"/>
    </row>
    <row r="95" spans="1:7" s="44" customFormat="1" x14ac:dyDescent="0.35">
      <c r="B95" s="15" t="s">
        <v>42</v>
      </c>
      <c r="C95" s="15" t="s">
        <v>229</v>
      </c>
      <c r="D95" s="49" t="s">
        <v>46</v>
      </c>
      <c r="E95" s="38" t="s">
        <v>246</v>
      </c>
      <c r="G95" s="45"/>
    </row>
    <row r="96" spans="1:7" s="44" customFormat="1" x14ac:dyDescent="0.35">
      <c r="B96" s="15" t="s">
        <v>43</v>
      </c>
      <c r="C96" s="15" t="s">
        <v>230</v>
      </c>
      <c r="D96" s="49" t="s">
        <v>47</v>
      </c>
      <c r="E96" s="38" t="s">
        <v>246</v>
      </c>
      <c r="G96" s="45"/>
    </row>
    <row r="97" spans="1:7" s="44" customFormat="1" x14ac:dyDescent="0.35">
      <c r="B97" s="15" t="s">
        <v>49</v>
      </c>
      <c r="C97" s="15" t="s">
        <v>231</v>
      </c>
      <c r="D97" s="49" t="s">
        <v>48</v>
      </c>
      <c r="E97" s="38" t="s">
        <v>246</v>
      </c>
      <c r="G97" s="45"/>
    </row>
    <row r="98" spans="1:7" s="36" customFormat="1" ht="13.15" customHeight="1" x14ac:dyDescent="0.35">
      <c r="A98" s="35"/>
      <c r="G98" s="37"/>
    </row>
  </sheetData>
  <phoneticPr fontId="1" type="noConversion"/>
  <pageMargins left="0.55118110236220474" right="0.55118110236220474" top="0.31496062992125984" bottom="0.31496062992125984" header="0.19685039370078741" footer="3.937007874015748E-2"/>
  <pageSetup paperSize="9" orientation="portrait" r:id="rId1"/>
  <headerFooter>
    <oddFooter>&amp;C&amp;8Digital Yacht - TLF +34 914 198 040 - www.digitalyacht.es</oddFooter>
  </headerFooter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Lista de precios EUR ES</vt:lpstr>
      <vt:lpstr>'Lista de precios EUR 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Heyes</dc:creator>
  <cp:lastModifiedBy>Gaelle Rodriguez</cp:lastModifiedBy>
  <cp:lastPrinted>2021-12-20T15:24:38Z</cp:lastPrinted>
  <dcterms:created xsi:type="dcterms:W3CDTF">2009-10-26T08:36:45Z</dcterms:created>
  <dcterms:modified xsi:type="dcterms:W3CDTF">2021-12-20T15:28:08Z</dcterms:modified>
</cp:coreProperties>
</file>