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gueri\Desktop\Digital Yacht\PriceList\"/>
    </mc:Choice>
  </mc:AlternateContent>
  <xr:revisionPtr revIDLastSave="0" documentId="13_ncr:1_{5D8FAFA8-9C3C-46D6-8401-E15C2FE75E13}" xr6:coauthVersionLast="47" xr6:coauthVersionMax="47" xr10:uidLastSave="{00000000-0000-0000-0000-000000000000}"/>
  <bookViews>
    <workbookView xWindow="-98" yWindow="-98" windowWidth="20715" windowHeight="13155" xr2:uid="{00000000-000D-0000-FFFF-FFFF00000000}"/>
  </bookViews>
  <sheets>
    <sheet name="Canada PriceList" sheetId="2" r:id="rId1"/>
  </sheets>
  <definedNames>
    <definedName name="_xlnm.Print_Area" localSheetId="0">'Canada PriceList'!$A$1:$E$100</definedName>
  </definedNames>
  <calcPr calcId="191029"/>
  <customWorkbookViews>
    <customWorkbookView name="nick view" guid="{F14B3FD7-2DE7-4924-8E96-DBE2ABD95C01}" maximized="1" xWindow="1" yWindow="1" windowWidth="1024" windowHeight="360"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6" i="2" l="1"/>
  <c r="D46" i="2"/>
  <c r="D42" i="2"/>
  <c r="D41" i="2"/>
  <c r="D40" i="2"/>
  <c r="D55" i="2"/>
  <c r="D56" i="2"/>
  <c r="D17" i="2"/>
  <c r="D16" i="2"/>
  <c r="D89" i="2"/>
  <c r="D88" i="2"/>
  <c r="D84" i="2"/>
  <c r="D10" i="2"/>
  <c r="D59" i="2"/>
  <c r="D6" i="2"/>
  <c r="D57" i="2"/>
</calcChain>
</file>

<file path=xl/sharedStrings.xml><?xml version="1.0" encoding="utf-8"?>
<sst xmlns="http://schemas.openxmlformats.org/spreadsheetml/2006/main" count="261" uniqueCount="258">
  <si>
    <t>ZDIGSTPCN</t>
  </si>
  <si>
    <t>ZDIGAIS100</t>
  </si>
  <si>
    <t>ZDIGHSC100</t>
  </si>
  <si>
    <t>HSC100 FLUXGATE COMPASS SENSOR WITH NMEA OUTPUT</t>
  </si>
  <si>
    <t>ZDIGUSBNMEA</t>
  </si>
  <si>
    <t>ZDIGAISNET</t>
  </si>
  <si>
    <t>ZDIGAIS100USB</t>
  </si>
  <si>
    <t>NMEA-USB ADAPTOR</t>
  </si>
  <si>
    <t>ZDIGAIT2000</t>
  </si>
  <si>
    <t>ZDIGPPL</t>
  </si>
  <si>
    <t>DIGITAL DEEP SEA PILOT PLUG AND USB CABLE FOR CLASS A AIS TRANSPONDERS</t>
  </si>
  <si>
    <t>ZDIGAIS100P</t>
  </si>
  <si>
    <t>AIT2000 CLASS B TRANSPONDER (SUPPLIED WITH GPS ANTENNA)</t>
  </si>
  <si>
    <t>ZDIGSPL2000</t>
  </si>
  <si>
    <t>ZDIGAISLG</t>
  </si>
  <si>
    <t>AIS LIFE GUARD MOB/SART ALARM</t>
  </si>
  <si>
    <t>ZDIGPPLEXT</t>
  </si>
  <si>
    <t>DIGITAL DEEP SEA 10M PILOT PLUG EXTENSION CABLE</t>
  </si>
  <si>
    <t>AISNET NETWORK AIS BASE STATION RECEIVER</t>
  </si>
  <si>
    <t>AIS100 PRO AIS RECEIVER (USB AND NMEA OUTPUTS)</t>
  </si>
  <si>
    <t>ZDIGGV30</t>
  </si>
  <si>
    <t>ZDIGS1000</t>
  </si>
  <si>
    <t>ZDIGAITBUN1</t>
  </si>
  <si>
    <t>AIT2000 PLUS GV30 BUNDLE (COMBO VHF-GPS ANTENNA)</t>
  </si>
  <si>
    <t>Description</t>
  </si>
  <si>
    <t>AIS Products</t>
  </si>
  <si>
    <t>Part Number</t>
  </si>
  <si>
    <t>UPC CODE</t>
  </si>
  <si>
    <t>WiFi Internet Access Products</t>
  </si>
  <si>
    <t>AIS100 AIS RECEIVER (NMEA OUT)</t>
  </si>
  <si>
    <t>GV30 COMBO AIS-GPS ANTENNA</t>
  </si>
  <si>
    <t>ZDIGCLB2000A</t>
  </si>
  <si>
    <t>738435472382</t>
  </si>
  <si>
    <t>738435472399</t>
  </si>
  <si>
    <t>030955183657</t>
  </si>
  <si>
    <t>738435472429</t>
  </si>
  <si>
    <t>030955183626</t>
  </si>
  <si>
    <t>081159830199</t>
  </si>
  <si>
    <t>030955183756</t>
  </si>
  <si>
    <t>030955183718</t>
  </si>
  <si>
    <t>081159830076</t>
  </si>
  <si>
    <t>030955183688</t>
  </si>
  <si>
    <t>030955183671</t>
  </si>
  <si>
    <t>738435472566</t>
  </si>
  <si>
    <t>081159829995</t>
  </si>
  <si>
    <t>081159830182</t>
  </si>
  <si>
    <t>030955183749</t>
  </si>
  <si>
    <t>081159830243</t>
  </si>
  <si>
    <t>ZDIGATN1000</t>
  </si>
  <si>
    <t>ATN1000 CLASS 1 ATON</t>
  </si>
  <si>
    <t>ZDIGATN1000S</t>
  </si>
  <si>
    <t>ZDIGATN3000</t>
  </si>
  <si>
    <t xml:space="preserve">ATN3000 CLASS 3 ATON </t>
  </si>
  <si>
    <t>ATN1000S CLASS 1 ATON WITH SENSOR INTERFACE</t>
  </si>
  <si>
    <t>ATN3000S CLASS 3 ATON WITH SENSOR INTERFACE</t>
  </si>
  <si>
    <t>081159830267</t>
  </si>
  <si>
    <t>081159830274</t>
  </si>
  <si>
    <t>081159830281</t>
  </si>
  <si>
    <t>081159830298</t>
  </si>
  <si>
    <t>ZDIGATN3000S</t>
  </si>
  <si>
    <t>ZDIGAIT1500</t>
  </si>
  <si>
    <t>081159830366</t>
  </si>
  <si>
    <t>ZDIGAISNODE</t>
  </si>
  <si>
    <t>AISnode NMEA 2000 AIS RECEIVER</t>
  </si>
  <si>
    <t>081159830403</t>
  </si>
  <si>
    <t>ZDIGSTPCE</t>
  </si>
  <si>
    <t>081159830410</t>
  </si>
  <si>
    <t>ZDIGHSC100T</t>
  </si>
  <si>
    <t>HSC100T FLUXGATE COMPASS SENSOR WITH NMEA OUTPUT (ROT version)</t>
  </si>
  <si>
    <t>030955183763</t>
  </si>
  <si>
    <t>ZDIGDTV100</t>
  </si>
  <si>
    <t>ZDIGDTVDA</t>
  </si>
  <si>
    <t>DTV100 OPTIONAL DUAL OUT TV AMPLIFIER</t>
  </si>
  <si>
    <t>On Board Entertainment and TV Antenna Solutions</t>
  </si>
  <si>
    <t>081159830427</t>
  </si>
  <si>
    <t>081159830441</t>
  </si>
  <si>
    <t>ZIDIGIK</t>
  </si>
  <si>
    <t>iKOMMUNICATE NMEA 0183/2000 TO SIGNAL K GATEWAY</t>
  </si>
  <si>
    <t>ZDIGAQCP</t>
  </si>
  <si>
    <t>AIT1500 CLASS B TRANSPONDER WITH INT GPS ANT (NMEA 0183)</t>
  </si>
  <si>
    <t>AIT1500 CLASS B TRANSPONDER WITH INT GPS ANT (NMEA 2000)</t>
  </si>
  <si>
    <t>ZDIGAIT1500N2K</t>
  </si>
  <si>
    <t>081159830502</t>
  </si>
  <si>
    <t>081159830519</t>
  </si>
  <si>
    <t>DIGITAL DEEP SEA CLB2000 CLASS B TRANSPONDER WITH  GPS ANT</t>
  </si>
  <si>
    <t>ZDIGWND100</t>
  </si>
  <si>
    <t>WND100 MAST HEAD UNIT AND 20M CABLE</t>
  </si>
  <si>
    <t>ZDIGWS</t>
  </si>
  <si>
    <t>WINDSENSE WIRELESS WIND SYSTEM WITH MAST HEAD UNIT</t>
  </si>
  <si>
    <t>ZDIGAQCPPL</t>
  </si>
  <si>
    <t>081159830618</t>
  </si>
  <si>
    <t>081159830625</t>
  </si>
  <si>
    <t>NOMAD PORTABLE CLASS B AIS TRANSPONDER WITH USB &amp; WIFI (INT GPS)</t>
  </si>
  <si>
    <t>ZDIGNMD</t>
  </si>
  <si>
    <t>081159830649</t>
  </si>
  <si>
    <t>ZDIGSPL1500</t>
  </si>
  <si>
    <t>081159830687</t>
  </si>
  <si>
    <t>SPL2000 VHF ANTENNA SPLITTER FOR VHF/AIS OPERATION FROM 1 ANT (WITH FM)</t>
  </si>
  <si>
    <t>SPL1500 VHF ANTENNA SPLITTER FOR VHF/AIS OPERATION FROM 1 ANT</t>
  </si>
  <si>
    <t>ZDIGAIS100QMA</t>
  </si>
  <si>
    <t>AIS100 AIS USB RECEIVER WITH QMAX PORTABLE ANTENNA</t>
  </si>
  <si>
    <t>ZDIGN2KIT</t>
  </si>
  <si>
    <t>AISNET NETWORK AIS BASE STATION RECEIVER WITH BUILT IN AIS-VHF ANT SPLITTER</t>
  </si>
  <si>
    <t>ZDIGAISNETSP</t>
  </si>
  <si>
    <t>ZDIG4GC</t>
  </si>
  <si>
    <t>ZDIG4GCPRO</t>
  </si>
  <si>
    <t>ZDIGSTN</t>
  </si>
  <si>
    <t>AIS100 AIS USB RECEIVER (USB SELF POWERED)</t>
  </si>
  <si>
    <t>ZDIGDTV200</t>
  </si>
  <si>
    <t>DTV100 HD TV MARINE ANTENNA SYSTEM WITH 10M CABLE</t>
  </si>
  <si>
    <t>ZDIGSTNUSB</t>
  </si>
  <si>
    <t>081159830809</t>
  </si>
  <si>
    <t>SEATALK 1 TO NMEA GATEWAY</t>
  </si>
  <si>
    <t>SEATALK 1 TO USB GATEWAY</t>
  </si>
  <si>
    <t>ZDIGCLA2000</t>
  </si>
  <si>
    <t>DIGITAL DEEP SEA CLA2000 CLASS A AIS TRANSPONDER</t>
  </si>
  <si>
    <t>DIGITAL DEEP SEA S1000 SMART AIS SART</t>
  </si>
  <si>
    <t>ZDIGCLB2500</t>
  </si>
  <si>
    <t>ZDIGAIT2500</t>
  </si>
  <si>
    <t>AIT2500 CLASS B+ 5W SO TRANSPONDER (SUPPLIED WITH GPS ANTENNA)</t>
  </si>
  <si>
    <t>ZDIGWLN10SM</t>
  </si>
  <si>
    <t>WLN10 SMART NMEA TO WIFI CONVERTER (4800/38400)</t>
  </si>
  <si>
    <t>ZDIGWLN30SM</t>
  </si>
  <si>
    <t>WLN30 SMART MULTI INPUT NMEA TO WIFI CONVERTER</t>
  </si>
  <si>
    <t>ZDIGNLINK</t>
  </si>
  <si>
    <t>NAVLINK 2 NMEA 2000 TO WIFI GATEWAY</t>
  </si>
  <si>
    <t>ZDIGIKVT</t>
  </si>
  <si>
    <t>ZDIGIKVTUSB</t>
  </si>
  <si>
    <t>iKONVERT NMEA 2000-0183 GATEWAY/CONVERTER</t>
  </si>
  <si>
    <t>iKONVERT NMEA 2000-0183 GATEWAY/CONVERTER WITH USB</t>
  </si>
  <si>
    <t>DIGITAL DEEP SEA CLB2500 SOTDMA 5W CLASS B TRANSPONDER WITH GPS ANT</t>
  </si>
  <si>
    <t>CALL</t>
  </si>
  <si>
    <t>ZDIGGPS160</t>
  </si>
  <si>
    <t>GPS160 TRINAV GPS/GLONASS/GALILEO SENSOR WITH USB OUTPUT</t>
  </si>
  <si>
    <t>703791696031</t>
  </si>
  <si>
    <t>703791696048</t>
  </si>
  <si>
    <t>ZDIGMOBSW</t>
  </si>
  <si>
    <t>GPS160 NMEA 2000 VERSION WITH iKONVERT BUNDLE</t>
  </si>
  <si>
    <t>GPS160 WIRELESS VERSION WITH WLN10SM BUNDLE</t>
  </si>
  <si>
    <t>GPS160 SEATALK 1 VERSION WITH STN BUNDLE</t>
  </si>
  <si>
    <t>703791696055</t>
  </si>
  <si>
    <t>703791696062</t>
  </si>
  <si>
    <t>703791696079</t>
  </si>
  <si>
    <t>703791696086</t>
  </si>
  <si>
    <t>ZDIGGPS160ST</t>
  </si>
  <si>
    <t>ZDIGGPS160WL</t>
  </si>
  <si>
    <t>ZDIGGPS160USB</t>
  </si>
  <si>
    <t>ZDIGGPS160N2K</t>
  </si>
  <si>
    <t>ZDIG4G10M</t>
  </si>
  <si>
    <t>ZDIG4G20M</t>
  </si>
  <si>
    <t>4G CONNECT PRO 2G/3G/4G (WITH DUAL EXT ANTENNAS AND 7M CABLES)</t>
  </si>
  <si>
    <t>4G CONNECT PRO LMR400 10M CABLE KIT (X2)</t>
  </si>
  <si>
    <t>4G CONNECT PRO LMR400 20M CABLE KIT (X2)</t>
  </si>
  <si>
    <t>ZDIGIAISTX</t>
  </si>
  <si>
    <t>ZDIGIAISTXPL</t>
  </si>
  <si>
    <t>DTV200 HD TV MARINE ANTENNA SYS WITH DUAL AMP AND 20M CABLE</t>
  </si>
  <si>
    <t>iAISTX CLASS B WIRELESS TRANSPONDER</t>
  </si>
  <si>
    <t>703791696109</t>
  </si>
  <si>
    <t>703791696116</t>
  </si>
  <si>
    <t>703791696123</t>
  </si>
  <si>
    <t>703791696130</t>
  </si>
  <si>
    <t xml:space="preserve">iAISTXPL+ CLASS B WIRELESS AND NMEA 2000 TRANSPONDER </t>
  </si>
  <si>
    <t>ZDIGS124</t>
  </si>
  <si>
    <t>ZDIGS117</t>
  </si>
  <si>
    <t>ZDIGJB1</t>
  </si>
  <si>
    <t>ZDIGNAVDOC</t>
  </si>
  <si>
    <t>ZDIGAISDEP</t>
  </si>
  <si>
    <t>DIGITAL DEEP SEA AIS DEPLOY PORTABLE CLASS A AIS/NAV SYSTEM</t>
  </si>
  <si>
    <t>ZDIGDST810</t>
  </si>
  <si>
    <t>DEPTH SPEED TEMP ACTIVE TR (NMEA 2000) TH PLASTIC WITH BT INTERFACE</t>
  </si>
  <si>
    <t>703791696192</t>
  </si>
  <si>
    <t>703791696208</t>
  </si>
  <si>
    <t>703791696185</t>
  </si>
  <si>
    <t>703791696161</t>
  </si>
  <si>
    <t>703791696215</t>
  </si>
  <si>
    <t>NAVDOCTOR NMEA 2000 DIAGNOSTICS TOOL/MONITOR</t>
  </si>
  <si>
    <t>JB1 NMEA 0183 AND POWER JUNCTION BOX</t>
  </si>
  <si>
    <t>703791696222</t>
  </si>
  <si>
    <t>ZDIGLANLINK</t>
  </si>
  <si>
    <t>LANLINK NMEA 0183 TO ETHERNET GATEWAY</t>
  </si>
  <si>
    <t>ZDIGLANLN2K</t>
  </si>
  <si>
    <t>LANLINK NMEA 2000 TO ETHERNET GATEWAY</t>
  </si>
  <si>
    <t>703791696239</t>
  </si>
  <si>
    <t>703791696246</t>
  </si>
  <si>
    <t>S124 24" LCD MONITOR (WITH 12V DC KIT - 24V OPTION)</t>
  </si>
  <si>
    <t>S117 17" LCD MONITOR  (WITH 12V DC KIT - 24V OPTION)</t>
  </si>
  <si>
    <t>ZDIG4GX</t>
  </si>
  <si>
    <t>4G XTREAM SYSTEM (WITH DUAL EXTERNAL ANTENNAS AND 7M CABLES)</t>
  </si>
  <si>
    <t>703791696260</t>
  </si>
  <si>
    <t>703791696284</t>
  </si>
  <si>
    <t>703791696291</t>
  </si>
  <si>
    <t>ZDIGAQNAV</t>
  </si>
  <si>
    <t>AQUA COMPACT PRO PC (INTEL i3/8GB/240GB) 10TH GEN WIN 10</t>
  </si>
  <si>
    <t>AQUA COMPACT PRO + PC (INTEL i7/8GB/480GB) 10TH GEN WIN 10</t>
  </si>
  <si>
    <t>703791696307</t>
  </si>
  <si>
    <t>NMEA 2000 1M DROP/TRUNK CABLE</t>
  </si>
  <si>
    <t>NMEA 2000 3M DROP/TRUNK CABLE</t>
  </si>
  <si>
    <t>NMEA 2000 6M DROP/TRUNK CABLE</t>
  </si>
  <si>
    <t>NMEA 2000 NETWORK STARTER KIT</t>
  </si>
  <si>
    <t>ZDIGNALERT</t>
  </si>
  <si>
    <t>GPS160/NAVALERT WATERPROOF MOB SWITCH</t>
  </si>
  <si>
    <t>NAVALERT NMEA 2000 MONITORING AND ALARM SYSTEM</t>
  </si>
  <si>
    <t>ZDIGN26M</t>
  </si>
  <si>
    <t>ZDIGN21M</t>
  </si>
  <si>
    <t>ZDIGN23M</t>
  </si>
  <si>
    <t>ZDIGN21W</t>
  </si>
  <si>
    <t>ZDIGN26W</t>
  </si>
  <si>
    <t>NMEA 2000 T CONNECTOR (6 PORT)</t>
  </si>
  <si>
    <t>NMEA 2000 T CONNECTOR (1 WAY EXTENSION BLOCK)</t>
  </si>
  <si>
    <t>703791696338</t>
  </si>
  <si>
    <t>703791696345</t>
  </si>
  <si>
    <t>703791696352</t>
  </si>
  <si>
    <t>703791696369</t>
  </si>
  <si>
    <t>703791696376</t>
  </si>
  <si>
    <t>703791696314</t>
  </si>
  <si>
    <t>4G CONNECT 2G/3G/4G INTERNET ACCESS GATEWAY (INT ANTENNAS)</t>
  </si>
  <si>
    <t>ZDIGGPS160F</t>
  </si>
  <si>
    <t>GPS160 TRINAV GPS WITH CUSTOM FURUNO DATA OUTPUT</t>
  </si>
  <si>
    <t>703791696390</t>
  </si>
  <si>
    <t>ZDIGPLINK2</t>
  </si>
  <si>
    <t>DIGITAL DEEP SEA PILOTLINK 2 CLASS A WIRELESS INTERFACE</t>
  </si>
  <si>
    <t>ZDIGELINK</t>
  </si>
  <si>
    <t>ENGINELINK NMEA 2000 TO WIFI GATEWAY</t>
  </si>
  <si>
    <t>iSEASENSE WIRELESS SPEED DEPTH TEMP PACK</t>
  </si>
  <si>
    <t>GPS160 TRINAV GPS/GLONASS/GALILEO SENSOR WITH NMEA OUTPUT</t>
  </si>
  <si>
    <t>NMEA Interfacing Solutions</t>
  </si>
  <si>
    <t>Tablet Navigation &amp; Wireless NMEA Gateways</t>
  </si>
  <si>
    <t>SMARTERTRACK 2023 PC NAVIGATOR SOFTWARE</t>
  </si>
  <si>
    <t>SMARTERTRACK 2023 EXPRESS PACK NAV S/W WITH TRINAV USB SENSOR</t>
  </si>
  <si>
    <t>Navigation Sensors &amp; iSeaSense Instrument Systems</t>
  </si>
  <si>
    <t>NMEA Cabling, Monitoring, Control &amp; Diagnostics</t>
  </si>
  <si>
    <t>703791696406</t>
  </si>
  <si>
    <t>ZDIG4GXWL</t>
  </si>
  <si>
    <t>ZDIGISSPK1</t>
  </si>
  <si>
    <t>ZDIGISSPK2</t>
  </si>
  <si>
    <t>AIDENTIFIER 1000 AIS BEACON WITH CHARGER</t>
  </si>
  <si>
    <t>AIDENTIFIER 1000 DC CABLE KIT</t>
  </si>
  <si>
    <t>ZDIGAIT5000</t>
  </si>
  <si>
    <t>AIT5000 CLASS B+ 5W SO TRANSPONDER WITH SPLITTER AND WIFI</t>
  </si>
  <si>
    <t>703791696413</t>
  </si>
  <si>
    <t>703791696420</t>
  </si>
  <si>
    <t>703791696437</t>
  </si>
  <si>
    <t>703791696444</t>
  </si>
  <si>
    <t>ZDIG4GX10M</t>
  </si>
  <si>
    <t>ZDIG4GX20M</t>
  </si>
  <si>
    <t>703791696482</t>
  </si>
  <si>
    <t>703791696499</t>
  </si>
  <si>
    <t>ZDIGAIB1000</t>
  </si>
  <si>
    <t>ZDIGAIBPC</t>
  </si>
  <si>
    <t xml:space="preserve">AQUANAV ULTRA RUGGED PRO PC WITH NMEA 2000 INTERFACE </t>
  </si>
  <si>
    <t>Marine PCs and Monitors (All systems ship with Windows Operating System)</t>
  </si>
  <si>
    <t>SmarterTrack PC Software</t>
  </si>
  <si>
    <t>CALL FOR TIMEZERO OPTIONS</t>
  </si>
  <si>
    <t>iSEASENSE WIRELESS SPEED DEPTH TEMP PACK PLUS WIND</t>
  </si>
  <si>
    <t>4G XTREAM 10M CABLE OPTION PACK (X2)</t>
  </si>
  <si>
    <t>4G XTREAM 20M CABLE OPTION PACK (X2)</t>
  </si>
  <si>
    <t>SRP $</t>
  </si>
  <si>
    <t>4G XTREAM WIFI HOTSPOT ACCESS KIT WITH 10M 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</si>
</sst>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b/>
      <sz val="8"/>
      <name val="Calibri"/>
      <family val="2"/>
      <scheme val="minor"/>
    </font>
    <font>
      <b/>
      <sz val="9"/>
      <color theme="0"/>
      <name val="Calibri"/>
      <family val="2"/>
      <scheme val="minor"/>
    </font>
    <font>
      <sz val="11"/>
      <color rgb="FF000000"/>
      <name val="Calibri"/>
      <family val="2"/>
    </font>
    <font>
      <sz val="11"/>
      <name val="Calibri"/>
      <family val="2"/>
      <scheme val="minor"/>
    </font>
    <font>
      <b/>
      <sz val="11"/>
      <name val="Calibri"/>
      <family val="2"/>
      <scheme val="minor"/>
    </font>
    <font>
      <sz val="8"/>
      <color rgb="FF000000"/>
      <name val="Calibri"/>
      <family val="2"/>
    </font>
  </fonts>
  <fills count="5">
    <fill>
      <patternFill patternType="none"/>
    </fill>
    <fill>
      <patternFill patternType="gray125"/>
    </fill>
    <fill>
      <patternFill patternType="solid">
        <fgColor theme="1"/>
        <bgColor indexed="64"/>
      </patternFill>
    </fill>
    <fill>
      <patternFill patternType="solid">
        <fgColor rgb="FFFF0000"/>
        <bgColor indexed="64"/>
      </patternFill>
    </fill>
    <fill>
      <patternFill patternType="solid">
        <fgColor theme="0"/>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applyFill="0" applyProtection="0"/>
  </cellStyleXfs>
  <cellXfs count="52">
    <xf numFmtId="0" fontId="0" fillId="0" borderId="0" xfId="0"/>
    <xf numFmtId="0" fontId="3" fillId="0" borderId="0" xfId="0" applyFont="1"/>
    <xf numFmtId="0" fontId="0" fillId="0" borderId="0" xfId="0" applyAlignment="1">
      <alignment vertical="top"/>
    </xf>
    <xf numFmtId="0" fontId="6" fillId="2" borderId="0" xfId="0" applyFont="1" applyFill="1" applyAlignment="1">
      <alignment vertical="top"/>
    </xf>
    <xf numFmtId="0" fontId="0" fillId="0" borderId="0" xfId="0" applyAlignment="1">
      <alignment horizontal="center"/>
    </xf>
    <xf numFmtId="0" fontId="6" fillId="2" borderId="0" xfId="0" applyFont="1" applyFill="1" applyAlignment="1">
      <alignment horizontal="center" vertical="top"/>
    </xf>
    <xf numFmtId="2" fontId="4" fillId="0" borderId="0" xfId="0" applyNumberFormat="1" applyFont="1"/>
    <xf numFmtId="2" fontId="6" fillId="2" borderId="0" xfId="0" applyNumberFormat="1" applyFont="1" applyFill="1" applyAlignment="1">
      <alignment horizontal="right" vertical="top"/>
    </xf>
    <xf numFmtId="0" fontId="1" fillId="0" borderId="2" xfId="0" applyFont="1" applyBorder="1" applyAlignment="1">
      <alignment vertical="center"/>
    </xf>
    <xf numFmtId="0" fontId="3" fillId="0" borderId="0" xfId="0" applyFont="1" applyAlignment="1">
      <alignment vertical="center"/>
    </xf>
    <xf numFmtId="0" fontId="0" fillId="0" borderId="0" xfId="0" applyAlignment="1">
      <alignment vertical="center"/>
    </xf>
    <xf numFmtId="2" fontId="5" fillId="0" borderId="2" xfId="0" applyNumberFormat="1" applyFont="1" applyBorder="1" applyAlignment="1">
      <alignment vertical="center"/>
    </xf>
    <xf numFmtId="0" fontId="1" fillId="0" borderId="1" xfId="0" applyFont="1" applyBorder="1" applyAlignment="1">
      <alignment vertical="center"/>
    </xf>
    <xf numFmtId="49" fontId="1" fillId="0" borderId="1" xfId="0" applyNumberFormat="1" applyFont="1" applyBorder="1" applyAlignment="1">
      <alignment horizontal="center" vertical="center"/>
    </xf>
    <xf numFmtId="2" fontId="5" fillId="0" borderId="1" xfId="0" applyNumberFormat="1" applyFont="1" applyBorder="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2" fontId="4" fillId="0" borderId="0" xfId="0" applyNumberFormat="1" applyFont="1" applyAlignment="1">
      <alignment vertical="center"/>
    </xf>
    <xf numFmtId="0" fontId="2" fillId="0" borderId="0" xfId="0" applyFont="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2" fontId="5" fillId="0" borderId="1" xfId="0" applyNumberFormat="1" applyFont="1" applyBorder="1" applyAlignment="1">
      <alignment horizontal="right" vertical="center"/>
    </xf>
    <xf numFmtId="0" fontId="8" fillId="0" borderId="0" xfId="0" applyFont="1" applyAlignment="1">
      <alignment vertical="center"/>
    </xf>
    <xf numFmtId="0" fontId="5" fillId="0" borderId="0" xfId="0" applyFont="1" applyAlignment="1">
      <alignment vertical="center"/>
    </xf>
    <xf numFmtId="2" fontId="9" fillId="0" borderId="0" xfId="0" applyNumberFormat="1" applyFont="1" applyAlignment="1">
      <alignment vertical="center"/>
    </xf>
    <xf numFmtId="0" fontId="10" fillId="0" borderId="0" xfId="1" applyFont="1" applyFill="1" applyAlignment="1" applyProtection="1">
      <alignment horizontal="center" vertical="center"/>
    </xf>
    <xf numFmtId="49" fontId="1" fillId="0" borderId="2" xfId="0" applyNumberFormat="1" applyFont="1" applyBorder="1" applyAlignment="1">
      <alignment horizontal="center" vertical="center"/>
    </xf>
    <xf numFmtId="0" fontId="2" fillId="0" borderId="1" xfId="0" applyFont="1" applyBorder="1" applyAlignment="1">
      <alignment vertical="center"/>
    </xf>
    <xf numFmtId="49" fontId="2" fillId="0" borderId="1" xfId="0" applyNumberFormat="1" applyFont="1" applyBorder="1" applyAlignment="1">
      <alignment horizontal="center" vertical="center"/>
    </xf>
    <xf numFmtId="2" fontId="3" fillId="0" borderId="1" xfId="0" applyNumberFormat="1"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2" fontId="3" fillId="0" borderId="1" xfId="0" applyNumberFormat="1" applyFont="1" applyBorder="1" applyAlignment="1">
      <alignment vertical="center" wrapText="1"/>
    </xf>
    <xf numFmtId="0" fontId="9" fillId="0" borderId="0" xfId="0" applyFont="1" applyAlignment="1">
      <alignment vertical="center"/>
    </xf>
    <xf numFmtId="0" fontId="1" fillId="3" borderId="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center" vertical="center" wrapText="1"/>
    </xf>
    <xf numFmtId="2" fontId="5" fillId="3" borderId="2" xfId="0" applyNumberFormat="1" applyFont="1" applyFill="1" applyBorder="1" applyAlignment="1">
      <alignment vertical="center"/>
    </xf>
    <xf numFmtId="0" fontId="1" fillId="3" borderId="1" xfId="0" applyFont="1" applyFill="1" applyBorder="1" applyAlignment="1">
      <alignment vertical="center"/>
    </xf>
    <xf numFmtId="0" fontId="1" fillId="3" borderId="1" xfId="0" applyFont="1" applyFill="1" applyBorder="1" applyAlignment="1">
      <alignment horizontal="center" vertical="center"/>
    </xf>
    <xf numFmtId="2" fontId="5" fillId="3" borderId="1" xfId="0" applyNumberFormat="1" applyFont="1" applyFill="1" applyBorder="1" applyAlignment="1">
      <alignment vertical="center"/>
    </xf>
    <xf numFmtId="0" fontId="1" fillId="3" borderId="1" xfId="0" applyFont="1" applyFill="1" applyBorder="1" applyAlignment="1">
      <alignment vertical="center" wrapText="1"/>
    </xf>
    <xf numFmtId="0" fontId="8" fillId="4" borderId="0" xfId="0" applyFont="1" applyFill="1" applyAlignment="1">
      <alignment vertical="center"/>
    </xf>
    <xf numFmtId="0" fontId="0" fillId="4" borderId="0" xfId="0" applyFill="1" applyAlignment="1">
      <alignment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2" fontId="5" fillId="0" borderId="1" xfId="0" applyNumberFormat="1" applyFont="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vertical="top" wrapText="1"/>
    </xf>
    <xf numFmtId="0" fontId="1" fillId="0" borderId="0" xfId="0" applyFont="1" applyAlignment="1">
      <alignment vertical="center"/>
    </xf>
    <xf numFmtId="2" fontId="5" fillId="0" borderId="0" xfId="0" applyNumberFormat="1" applyFont="1" applyAlignment="1">
      <alignment vertical="center"/>
    </xf>
    <xf numFmtId="0" fontId="8" fillId="0" borderId="0" xfId="0" applyFont="1" applyAlignment="1">
      <alignment horizontal="center" vertical="center"/>
    </xf>
  </cellXfs>
  <cellStyles count="2">
    <cellStyle name="Normal" xfId="0" builtinId="0"/>
    <cellStyle name="Normal 2" xfId="1" xr:uid="{A4174910-0AAB-456C-B228-136D76106B2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2</xdr:col>
      <xdr:colOff>523875</xdr:colOff>
      <xdr:row>0</xdr:row>
      <xdr:rowOff>271463</xdr:rowOff>
    </xdr:from>
    <xdr:to>
      <xdr:col>4</xdr:col>
      <xdr:colOff>714375</xdr:colOff>
      <xdr:row>0</xdr:row>
      <xdr:rowOff>1247774</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738313" y="271463"/>
          <a:ext cx="4691062" cy="976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aseline="0"/>
            <a:t>Digital Yacht 2023 is all about next generation navigation, communication and entertainment systems for your boat.  Boating should be fun, safe and affordable and all our products aim to integrate existing and new boat networks to bring a powerful dimension to your on board electronics.</a:t>
          </a:r>
        </a:p>
        <a:p>
          <a:endParaRPr lang="en-GB" sz="800" baseline="0"/>
        </a:p>
        <a:p>
          <a:r>
            <a:rPr lang="en-GB" sz="800" baseline="0"/>
            <a:t>Check out our range of products which include AIS,  navigation and instrument sensors, internet access afloat, marine PCs and software, data gateways and systems for iPad and tablet navigation.  Welcome to Digital Yacht 2023</a:t>
          </a:r>
        </a:p>
        <a:p>
          <a:r>
            <a:rPr lang="en-GB" sz="800" baseline="0"/>
            <a:t>!</a:t>
          </a:r>
          <a:endParaRPr lang="en-GB" sz="800"/>
        </a:p>
      </xdr:txBody>
    </xdr:sp>
    <xdr:clientData/>
  </xdr:twoCellAnchor>
  <xdr:twoCellAnchor editAs="oneCell">
    <xdr:from>
      <xdr:col>2</xdr:col>
      <xdr:colOff>3633779</xdr:colOff>
      <xdr:row>0</xdr:row>
      <xdr:rowOff>1243001</xdr:rowOff>
    </xdr:from>
    <xdr:to>
      <xdr:col>3</xdr:col>
      <xdr:colOff>773763</xdr:colOff>
      <xdr:row>0</xdr:row>
      <xdr:rowOff>1862134</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48217" y="1243001"/>
          <a:ext cx="773771" cy="619133"/>
        </a:xfrm>
        <a:prstGeom prst="rect">
          <a:avLst/>
        </a:prstGeom>
      </xdr:spPr>
    </xdr:pic>
    <xdr:clientData/>
  </xdr:twoCellAnchor>
  <xdr:twoCellAnchor editAs="oneCell">
    <xdr:from>
      <xdr:col>3</xdr:col>
      <xdr:colOff>714372</xdr:colOff>
      <xdr:row>0</xdr:row>
      <xdr:rowOff>1262051</xdr:rowOff>
    </xdr:from>
    <xdr:to>
      <xdr:col>4</xdr:col>
      <xdr:colOff>500062</xdr:colOff>
      <xdr:row>1</xdr:row>
      <xdr:rowOff>4759</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62597" y="1262051"/>
          <a:ext cx="652465" cy="619133"/>
        </a:xfrm>
        <a:prstGeom prst="rect">
          <a:avLst/>
        </a:prstGeom>
      </xdr:spPr>
    </xdr:pic>
    <xdr:clientData/>
  </xdr:twoCellAnchor>
  <xdr:twoCellAnchor editAs="oneCell">
    <xdr:from>
      <xdr:col>2</xdr:col>
      <xdr:colOff>2464575</xdr:colOff>
      <xdr:row>0</xdr:row>
      <xdr:rowOff>1264415</xdr:rowOff>
    </xdr:from>
    <xdr:to>
      <xdr:col>2</xdr:col>
      <xdr:colOff>2930864</xdr:colOff>
      <xdr:row>0</xdr:row>
      <xdr:rowOff>1810847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79013" y="1264415"/>
          <a:ext cx="466289" cy="546432"/>
        </a:xfrm>
        <a:prstGeom prst="rect">
          <a:avLst/>
        </a:prstGeom>
      </xdr:spPr>
    </xdr:pic>
    <xdr:clientData/>
  </xdr:twoCellAnchor>
  <xdr:twoCellAnchor editAs="oneCell">
    <xdr:from>
      <xdr:col>2</xdr:col>
      <xdr:colOff>3009903</xdr:colOff>
      <xdr:row>0</xdr:row>
      <xdr:rowOff>1271501</xdr:rowOff>
    </xdr:from>
    <xdr:to>
      <xdr:col>3</xdr:col>
      <xdr:colOff>4763</xdr:colOff>
      <xdr:row>0</xdr:row>
      <xdr:rowOff>1849147</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24341" y="1271501"/>
          <a:ext cx="628647" cy="577646"/>
        </a:xfrm>
        <a:prstGeom prst="rect">
          <a:avLst/>
        </a:prstGeom>
      </xdr:spPr>
    </xdr:pic>
    <xdr:clientData/>
  </xdr:twoCellAnchor>
  <xdr:twoCellAnchor editAs="oneCell">
    <xdr:from>
      <xdr:col>2</xdr:col>
      <xdr:colOff>1243013</xdr:colOff>
      <xdr:row>0</xdr:row>
      <xdr:rowOff>1238239</xdr:rowOff>
    </xdr:from>
    <xdr:to>
      <xdr:col>2</xdr:col>
      <xdr:colOff>1841368</xdr:colOff>
      <xdr:row>0</xdr:row>
      <xdr:rowOff>1836594</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57451" y="1238239"/>
          <a:ext cx="598355" cy="598355"/>
        </a:xfrm>
        <a:prstGeom prst="rect">
          <a:avLst/>
        </a:prstGeom>
      </xdr:spPr>
    </xdr:pic>
    <xdr:clientData/>
  </xdr:twoCellAnchor>
  <xdr:twoCellAnchor editAs="oneCell">
    <xdr:from>
      <xdr:col>2</xdr:col>
      <xdr:colOff>1809751</xdr:colOff>
      <xdr:row>0</xdr:row>
      <xdr:rowOff>1252527</xdr:rowOff>
    </xdr:from>
    <xdr:to>
      <xdr:col>2</xdr:col>
      <xdr:colOff>2424728</xdr:colOff>
      <xdr:row>0</xdr:row>
      <xdr:rowOff>1867504</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24189" y="1252527"/>
          <a:ext cx="614977" cy="614977"/>
        </a:xfrm>
        <a:prstGeom prst="rect">
          <a:avLst/>
        </a:prstGeom>
      </xdr:spPr>
    </xdr:pic>
    <xdr:clientData/>
  </xdr:twoCellAnchor>
  <xdr:twoCellAnchor editAs="oneCell">
    <xdr:from>
      <xdr:col>2</xdr:col>
      <xdr:colOff>623887</xdr:colOff>
      <xdr:row>0</xdr:row>
      <xdr:rowOff>1233476</xdr:rowOff>
    </xdr:from>
    <xdr:to>
      <xdr:col>2</xdr:col>
      <xdr:colOff>1230555</xdr:colOff>
      <xdr:row>0</xdr:row>
      <xdr:rowOff>1840144</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38325" y="1233476"/>
          <a:ext cx="606668" cy="606668"/>
        </a:xfrm>
        <a:prstGeom prst="rect">
          <a:avLst/>
        </a:prstGeom>
      </xdr:spPr>
    </xdr:pic>
    <xdr:clientData/>
  </xdr:twoCellAnchor>
  <xdr:twoCellAnchor>
    <xdr:from>
      <xdr:col>1</xdr:col>
      <xdr:colOff>1047750</xdr:colOff>
      <xdr:row>84</xdr:row>
      <xdr:rowOff>166687</xdr:rowOff>
    </xdr:from>
    <xdr:to>
      <xdr:col>5</xdr:col>
      <xdr:colOff>0</xdr:colOff>
      <xdr:row>86</xdr:row>
      <xdr:rowOff>71437</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171575" y="16387762"/>
          <a:ext cx="5314949"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t>DIGITAL DEEP SEA PRODUCTS ARE DESIGNED FOR THE PROFESSIONAL MARKET INCLUDING COMMERCIAL SHIPPING, FISHING, WORKBOAT, SUPER YACHT AND NAVAL APPLICATIONS. THEY’RE BUILT TOUGH FOR A DEMANDING ENVIRONMENT YET SHARE THE SAME INNOVATIVE DESIGNS AND GREAT VALUE OFFERED BY OUR LEISURE PRODUCTS. PRODUCTS SUCH AS OUR CLA2000 CLASS A AIS AND OUR AIS SART ALSO CARRY WHEELMARK IMO COMPLIANCE FOR MANDATED INSTALLATIONS. OUR AQUA PC PRODUCTS CAN ALSO FIND A PLACE ABOARD ANY COMMERCIAL INSTALLATION AND BRING PC BENEFITS TO THE HIGH SEAS. </a:t>
          </a:r>
        </a:p>
      </xdr:txBody>
    </xdr:sp>
    <xdr:clientData/>
  </xdr:twoCellAnchor>
  <xdr:twoCellAnchor>
    <xdr:from>
      <xdr:col>2</xdr:col>
      <xdr:colOff>609600</xdr:colOff>
      <xdr:row>0</xdr:row>
      <xdr:rowOff>0</xdr:rowOff>
    </xdr:from>
    <xdr:to>
      <xdr:col>4</xdr:col>
      <xdr:colOff>657226</xdr:colOff>
      <xdr:row>0</xdr:row>
      <xdr:rowOff>271463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4038" y="0"/>
          <a:ext cx="4548188" cy="271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1400" b="1" baseline="0"/>
            <a:t>Mar 2023 </a:t>
          </a:r>
          <a:r>
            <a:rPr lang="en-GB" sz="1400" b="1"/>
            <a:t>- Canada Price List Summary - CA$</a:t>
          </a:r>
        </a:p>
      </xdr:txBody>
    </xdr:sp>
    <xdr:clientData/>
  </xdr:twoCellAnchor>
  <xdr:twoCellAnchor>
    <xdr:from>
      <xdr:col>0</xdr:col>
      <xdr:colOff>47625</xdr:colOff>
      <xdr:row>0</xdr:row>
      <xdr:rowOff>1019175</xdr:rowOff>
    </xdr:from>
    <xdr:to>
      <xdr:col>2</xdr:col>
      <xdr:colOff>542925</xdr:colOff>
      <xdr:row>0</xdr:row>
      <xdr:rowOff>1914525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7625" y="1019175"/>
          <a:ext cx="1709738"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800" b="0"/>
            <a:t>Suite 1702, </a:t>
          </a:r>
        </a:p>
        <a:p>
          <a:pPr algn="l"/>
          <a:r>
            <a:rPr lang="en-GB" sz="800" b="0"/>
            <a:t>265 Franklin St</a:t>
          </a:r>
        </a:p>
        <a:p>
          <a:pPr algn="l"/>
          <a:r>
            <a:rPr lang="en-GB" sz="800" b="0" baseline="0"/>
            <a:t>Boston. 02110</a:t>
          </a:r>
        </a:p>
        <a:p>
          <a:pPr algn="l"/>
          <a:r>
            <a:rPr lang="en-GB" sz="800" b="0" baseline="0"/>
            <a:t>TEL 978 277 1234</a:t>
          </a:r>
        </a:p>
        <a:p>
          <a:pPr algn="l"/>
          <a:r>
            <a:rPr lang="en-GB" sz="800" b="0" baseline="0"/>
            <a:t>www.digitalyacht.ca</a:t>
          </a:r>
        </a:p>
        <a:p>
          <a:pPr algn="l"/>
          <a:r>
            <a:rPr lang="en-GB" sz="800" b="0" baseline="0"/>
            <a:t>E-Mail sales@digitalyacht.ca</a:t>
          </a:r>
        </a:p>
      </xdr:txBody>
    </xdr:sp>
    <xdr:clientData/>
  </xdr:twoCellAnchor>
  <xdr:twoCellAnchor editAs="oneCell">
    <xdr:from>
      <xdr:col>0</xdr:col>
      <xdr:colOff>38101</xdr:colOff>
      <xdr:row>0</xdr:row>
      <xdr:rowOff>66676</xdr:rowOff>
    </xdr:from>
    <xdr:to>
      <xdr:col>2</xdr:col>
      <xdr:colOff>554978</xdr:colOff>
      <xdr:row>0</xdr:row>
      <xdr:rowOff>990600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8101" y="66676"/>
          <a:ext cx="1731315" cy="923924"/>
        </a:xfrm>
        <a:prstGeom prst="rect">
          <a:avLst/>
        </a:prstGeom>
      </xdr:spPr>
    </xdr:pic>
    <xdr:clientData/>
  </xdr:twoCellAnchor>
  <xdr:twoCellAnchor editAs="oneCell">
    <xdr:from>
      <xdr:col>0</xdr:col>
      <xdr:colOff>0</xdr:colOff>
      <xdr:row>85</xdr:row>
      <xdr:rowOff>67328</xdr:rowOff>
    </xdr:from>
    <xdr:to>
      <xdr:col>1</xdr:col>
      <xdr:colOff>1055195</xdr:colOff>
      <xdr:row>85</xdr:row>
      <xdr:rowOff>638175</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0" y="16455091"/>
          <a:ext cx="1179020" cy="570847"/>
        </a:xfrm>
        <a:prstGeom prst="rect">
          <a:avLst/>
        </a:prstGeom>
      </xdr:spPr>
    </xdr:pic>
    <xdr:clientData/>
  </xdr:twoCellAnchor>
  <xdr:oneCellAnchor>
    <xdr:from>
      <xdr:col>5</xdr:col>
      <xdr:colOff>0</xdr:colOff>
      <xdr:row>88</xdr:row>
      <xdr:rowOff>66675</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667625" y="1497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1"/>
  <sheetViews>
    <sheetView tabSelected="1" view="pageLayout" zoomScaleNormal="100" workbookViewId="0">
      <selection activeCell="F95" sqref="F95"/>
    </sheetView>
  </sheetViews>
  <sheetFormatPr baseColWidth="10" defaultColWidth="9.06640625" defaultRowHeight="14.25" x14ac:dyDescent="0.45"/>
  <cols>
    <col min="1" max="1" width="1.73046875" customWidth="1"/>
    <col min="2" max="2" width="15.265625" customWidth="1"/>
    <col min="3" max="3" width="50.86328125" customWidth="1"/>
    <col min="4" max="4" width="12.1328125" style="4" customWidth="1"/>
    <col min="5" max="5" width="10.265625" style="6" customWidth="1"/>
  </cols>
  <sheetData>
    <row r="1" spans="1:5" ht="147.75" customHeight="1" x14ac:dyDescent="0.45"/>
    <row r="2" spans="1:5" s="2" customFormat="1" x14ac:dyDescent="0.45">
      <c r="A2" s="3" t="s">
        <v>26</v>
      </c>
      <c r="B2" s="3"/>
      <c r="C2" s="3" t="s">
        <v>24</v>
      </c>
      <c r="D2" s="5" t="s">
        <v>27</v>
      </c>
      <c r="E2" s="7" t="s">
        <v>256</v>
      </c>
    </row>
    <row r="3" spans="1:5" ht="13.15" customHeight="1" x14ac:dyDescent="0.45">
      <c r="A3" s="1" t="s">
        <v>25</v>
      </c>
    </row>
    <row r="4" spans="1:5" s="10" customFormat="1" ht="13.15" customHeight="1" x14ac:dyDescent="0.45">
      <c r="B4" s="8" t="s">
        <v>1</v>
      </c>
      <c r="C4" s="8" t="s">
        <v>29</v>
      </c>
      <c r="D4" s="26" t="s">
        <v>32</v>
      </c>
      <c r="E4" s="11">
        <v>449.95</v>
      </c>
    </row>
    <row r="5" spans="1:5" s="10" customFormat="1" ht="13.15" customHeight="1" x14ac:dyDescent="0.45">
      <c r="B5" s="12" t="s">
        <v>6</v>
      </c>
      <c r="C5" s="12" t="s">
        <v>107</v>
      </c>
      <c r="D5" s="13" t="s">
        <v>33</v>
      </c>
      <c r="E5" s="14">
        <v>449.95</v>
      </c>
    </row>
    <row r="6" spans="1:5" s="10" customFormat="1" ht="13.15" customHeight="1" x14ac:dyDescent="0.45">
      <c r="B6" s="12" t="s">
        <v>99</v>
      </c>
      <c r="C6" s="12" t="s">
        <v>100</v>
      </c>
      <c r="D6" s="13" t="str">
        <f>"081159830694"</f>
        <v>081159830694</v>
      </c>
      <c r="E6" s="14">
        <v>589.95000000000005</v>
      </c>
    </row>
    <row r="7" spans="1:5" s="10" customFormat="1" ht="13.15" customHeight="1" x14ac:dyDescent="0.45">
      <c r="B7" s="12" t="s">
        <v>11</v>
      </c>
      <c r="C7" s="12" t="s">
        <v>19</v>
      </c>
      <c r="D7" s="15" t="s">
        <v>34</v>
      </c>
      <c r="E7" s="14">
        <v>499.95</v>
      </c>
    </row>
    <row r="8" spans="1:5" s="10" customFormat="1" ht="13.15" customHeight="1" x14ac:dyDescent="0.45">
      <c r="B8" s="12" t="s">
        <v>62</v>
      </c>
      <c r="C8" s="12" t="s">
        <v>63</v>
      </c>
      <c r="D8" s="13" t="s">
        <v>64</v>
      </c>
      <c r="E8" s="14">
        <v>1129.95</v>
      </c>
    </row>
    <row r="9" spans="1:5" s="10" customFormat="1" ht="13.15" customHeight="1" x14ac:dyDescent="0.45">
      <c r="B9" s="12" t="s">
        <v>5</v>
      </c>
      <c r="C9" s="12" t="s">
        <v>18</v>
      </c>
      <c r="D9" s="13" t="s">
        <v>35</v>
      </c>
      <c r="E9" s="14">
        <v>1429.95</v>
      </c>
    </row>
    <row r="10" spans="1:5" s="10" customFormat="1" ht="13.15" customHeight="1" x14ac:dyDescent="0.45">
      <c r="B10" s="27" t="s">
        <v>103</v>
      </c>
      <c r="C10" s="27" t="s">
        <v>102</v>
      </c>
      <c r="D10" s="28" t="str">
        <f>"081159830779"</f>
        <v>081159830779</v>
      </c>
      <c r="E10" s="29">
        <v>2019.95</v>
      </c>
    </row>
    <row r="11" spans="1:5" s="10" customFormat="1" ht="13.15" customHeight="1" x14ac:dyDescent="0.45">
      <c r="B11" s="27" t="s">
        <v>153</v>
      </c>
      <c r="C11" s="27" t="s">
        <v>156</v>
      </c>
      <c r="D11" s="28" t="s">
        <v>159</v>
      </c>
      <c r="E11" s="29">
        <v>1429.95</v>
      </c>
    </row>
    <row r="12" spans="1:5" s="10" customFormat="1" ht="13.15" customHeight="1" x14ac:dyDescent="0.45">
      <c r="B12" s="27" t="s">
        <v>154</v>
      </c>
      <c r="C12" s="27" t="s">
        <v>161</v>
      </c>
      <c r="D12" s="28" t="s">
        <v>160</v>
      </c>
      <c r="E12" s="29">
        <v>1649.95</v>
      </c>
    </row>
    <row r="13" spans="1:5" s="10" customFormat="1" ht="13.15" customHeight="1" x14ac:dyDescent="0.45">
      <c r="B13" s="27" t="s">
        <v>60</v>
      </c>
      <c r="C13" s="30" t="s">
        <v>79</v>
      </c>
      <c r="D13" s="28" t="s">
        <v>61</v>
      </c>
      <c r="E13" s="29">
        <v>1349.95</v>
      </c>
    </row>
    <row r="14" spans="1:5" s="10" customFormat="1" ht="13.15" customHeight="1" x14ac:dyDescent="0.45">
      <c r="B14" s="27" t="s">
        <v>81</v>
      </c>
      <c r="C14" s="30" t="s">
        <v>80</v>
      </c>
      <c r="D14" s="28" t="s">
        <v>83</v>
      </c>
      <c r="E14" s="29">
        <v>1349.95</v>
      </c>
    </row>
    <row r="15" spans="1:5" s="10" customFormat="1" ht="13.15" customHeight="1" x14ac:dyDescent="0.45">
      <c r="B15" s="27" t="s">
        <v>8</v>
      </c>
      <c r="C15" s="30" t="s">
        <v>12</v>
      </c>
      <c r="D15" s="31" t="s">
        <v>36</v>
      </c>
      <c r="E15" s="32">
        <v>1499.95</v>
      </c>
    </row>
    <row r="16" spans="1:5" s="10" customFormat="1" ht="13.15" customHeight="1" x14ac:dyDescent="0.45">
      <c r="B16" s="27" t="s">
        <v>118</v>
      </c>
      <c r="C16" s="30" t="s">
        <v>119</v>
      </c>
      <c r="D16" s="31" t="str">
        <f>"081159830830"</f>
        <v>081159830830</v>
      </c>
      <c r="E16" s="32">
        <v>2099.9499999999998</v>
      </c>
    </row>
    <row r="17" spans="1:5" s="10" customFormat="1" ht="13.15" customHeight="1" x14ac:dyDescent="0.45">
      <c r="B17" s="27" t="s">
        <v>237</v>
      </c>
      <c r="C17" s="30" t="s">
        <v>238</v>
      </c>
      <c r="D17" s="31" t="str">
        <f>"081159830847"</f>
        <v>081159830847</v>
      </c>
      <c r="E17" s="32">
        <v>2389.9499999999998</v>
      </c>
    </row>
    <row r="18" spans="1:5" s="10" customFormat="1" ht="13.15" customHeight="1" x14ac:dyDescent="0.45">
      <c r="B18" s="27" t="s">
        <v>22</v>
      </c>
      <c r="C18" s="30" t="s">
        <v>23</v>
      </c>
      <c r="D18" s="31" t="s">
        <v>37</v>
      </c>
      <c r="E18" s="32">
        <v>1739.95</v>
      </c>
    </row>
    <row r="19" spans="1:5" s="10" customFormat="1" ht="13.15" customHeight="1" x14ac:dyDescent="0.45">
      <c r="B19" s="27" t="s">
        <v>93</v>
      </c>
      <c r="C19" s="30" t="s">
        <v>92</v>
      </c>
      <c r="D19" s="31" t="s">
        <v>94</v>
      </c>
      <c r="E19" s="32">
        <v>1579.95</v>
      </c>
    </row>
    <row r="20" spans="1:5" s="10" customFormat="1" ht="13.15" customHeight="1" x14ac:dyDescent="0.45">
      <c r="B20" s="27" t="s">
        <v>95</v>
      </c>
      <c r="C20" s="30" t="s">
        <v>98</v>
      </c>
      <c r="D20" s="31" t="s">
        <v>96</v>
      </c>
      <c r="E20" s="32">
        <v>529.95000000000005</v>
      </c>
    </row>
    <row r="21" spans="1:5" s="10" customFormat="1" ht="12.75" customHeight="1" x14ac:dyDescent="0.45">
      <c r="B21" s="27" t="s">
        <v>13</v>
      </c>
      <c r="C21" s="30" t="s">
        <v>97</v>
      </c>
      <c r="D21" s="31" t="s">
        <v>38</v>
      </c>
      <c r="E21" s="32">
        <v>599.95000000000005</v>
      </c>
    </row>
    <row r="22" spans="1:5" s="10" customFormat="1" ht="13.15" customHeight="1" x14ac:dyDescent="0.45">
      <c r="B22" s="12" t="s">
        <v>14</v>
      </c>
      <c r="C22" s="44" t="s">
        <v>15</v>
      </c>
      <c r="D22" s="45" t="s">
        <v>39</v>
      </c>
      <c r="E22" s="46">
        <v>379.95</v>
      </c>
    </row>
    <row r="23" spans="1:5" s="43" customFormat="1" ht="13.15" customHeight="1" x14ac:dyDescent="0.45">
      <c r="A23" s="10"/>
      <c r="B23" s="12" t="s">
        <v>20</v>
      </c>
      <c r="C23" s="44" t="s">
        <v>30</v>
      </c>
      <c r="D23" s="45" t="s">
        <v>40</v>
      </c>
      <c r="E23" s="46">
        <v>289.95</v>
      </c>
    </row>
    <row r="24" spans="1:5" s="10" customFormat="1" ht="13.15" customHeight="1" x14ac:dyDescent="0.45">
      <c r="A24" s="9" t="s">
        <v>229</v>
      </c>
      <c r="D24" s="18"/>
      <c r="E24" s="17"/>
    </row>
    <row r="25" spans="1:5" s="10" customFormat="1" ht="13.15" customHeight="1" x14ac:dyDescent="0.45">
      <c r="A25" s="9"/>
      <c r="B25" s="34" t="s">
        <v>233</v>
      </c>
      <c r="C25" s="35" t="s">
        <v>223</v>
      </c>
      <c r="D25" s="36" t="s">
        <v>239</v>
      </c>
      <c r="E25" s="37">
        <v>1259.95</v>
      </c>
    </row>
    <row r="26" spans="1:5" s="10" customFormat="1" ht="13.15" customHeight="1" x14ac:dyDescent="0.45">
      <c r="A26" s="9"/>
      <c r="B26" s="34" t="s">
        <v>234</v>
      </c>
      <c r="C26" s="35" t="s">
        <v>253</v>
      </c>
      <c r="D26" s="36" t="s">
        <v>240</v>
      </c>
      <c r="E26" s="37">
        <v>2239.9499999999998</v>
      </c>
    </row>
    <row r="27" spans="1:5" s="10" customFormat="1" ht="13.15" customHeight="1" x14ac:dyDescent="0.45">
      <c r="B27" s="8" t="s">
        <v>2</v>
      </c>
      <c r="C27" s="19" t="s">
        <v>3</v>
      </c>
      <c r="D27" s="47" t="s">
        <v>41</v>
      </c>
      <c r="E27" s="11">
        <v>569.95000000000005</v>
      </c>
    </row>
    <row r="28" spans="1:5" s="10" customFormat="1" ht="13.15" customHeight="1" x14ac:dyDescent="0.45">
      <c r="B28" s="8" t="s">
        <v>67</v>
      </c>
      <c r="C28" s="19" t="s">
        <v>68</v>
      </c>
      <c r="D28" s="47" t="s">
        <v>69</v>
      </c>
      <c r="E28" s="11">
        <v>569.95000000000005</v>
      </c>
    </row>
    <row r="29" spans="1:5" s="10" customFormat="1" ht="13.15" customHeight="1" x14ac:dyDescent="0.45">
      <c r="B29" s="8" t="s">
        <v>85</v>
      </c>
      <c r="C29" s="19" t="s">
        <v>86</v>
      </c>
      <c r="D29" s="47" t="s">
        <v>90</v>
      </c>
      <c r="E29" s="11">
        <v>689.95</v>
      </c>
    </row>
    <row r="30" spans="1:5" s="22" customFormat="1" ht="13.15" customHeight="1" x14ac:dyDescent="0.45">
      <c r="B30" s="8" t="s">
        <v>87</v>
      </c>
      <c r="C30" s="19" t="s">
        <v>88</v>
      </c>
      <c r="D30" s="47" t="s">
        <v>91</v>
      </c>
      <c r="E30" s="11">
        <v>989.95</v>
      </c>
    </row>
    <row r="31" spans="1:5" s="22" customFormat="1" ht="13.15" customHeight="1" x14ac:dyDescent="0.45">
      <c r="B31" s="8" t="s">
        <v>168</v>
      </c>
      <c r="C31" s="19" t="s">
        <v>169</v>
      </c>
      <c r="D31" s="47" t="s">
        <v>174</v>
      </c>
      <c r="E31" s="11">
        <v>749.95</v>
      </c>
    </row>
    <row r="32" spans="1:5" s="22" customFormat="1" ht="13.15" customHeight="1" x14ac:dyDescent="0.45">
      <c r="B32" s="12" t="s">
        <v>132</v>
      </c>
      <c r="C32" s="12" t="s">
        <v>224</v>
      </c>
      <c r="D32" s="13" t="s">
        <v>134</v>
      </c>
      <c r="E32" s="14">
        <v>289.95</v>
      </c>
    </row>
    <row r="33" spans="1:5" s="22" customFormat="1" ht="13.15" customHeight="1" x14ac:dyDescent="0.45">
      <c r="B33" s="12" t="s">
        <v>146</v>
      </c>
      <c r="C33" s="12" t="s">
        <v>133</v>
      </c>
      <c r="D33" s="13" t="s">
        <v>135</v>
      </c>
      <c r="E33" s="14">
        <v>389.95</v>
      </c>
    </row>
    <row r="34" spans="1:5" s="22" customFormat="1" ht="13.15" customHeight="1" x14ac:dyDescent="0.45">
      <c r="B34" s="12" t="s">
        <v>147</v>
      </c>
      <c r="C34" s="12" t="s">
        <v>137</v>
      </c>
      <c r="D34" s="13" t="s">
        <v>140</v>
      </c>
      <c r="E34" s="14">
        <v>529.95000000000005</v>
      </c>
    </row>
    <row r="35" spans="1:5" s="22" customFormat="1" ht="13.15" customHeight="1" x14ac:dyDescent="0.45">
      <c r="B35" s="12" t="s">
        <v>144</v>
      </c>
      <c r="C35" s="12" t="s">
        <v>139</v>
      </c>
      <c r="D35" s="13" t="s">
        <v>141</v>
      </c>
      <c r="E35" s="14">
        <v>529.95000000000005</v>
      </c>
    </row>
    <row r="36" spans="1:5" s="22" customFormat="1" ht="13.15" customHeight="1" x14ac:dyDescent="0.45">
      <c r="B36" s="12" t="s">
        <v>145</v>
      </c>
      <c r="C36" s="12" t="s">
        <v>138</v>
      </c>
      <c r="D36" s="13" t="s">
        <v>142</v>
      </c>
      <c r="E36" s="14">
        <v>529.95000000000005</v>
      </c>
    </row>
    <row r="37" spans="1:5" s="22" customFormat="1" ht="13.15" customHeight="1" x14ac:dyDescent="0.45">
      <c r="B37" s="12" t="s">
        <v>216</v>
      </c>
      <c r="C37" s="12" t="s">
        <v>217</v>
      </c>
      <c r="D37" s="16" t="s">
        <v>218</v>
      </c>
      <c r="E37" s="14">
        <v>449.95</v>
      </c>
    </row>
    <row r="38" spans="1:5" s="22" customFormat="1" ht="13.15" customHeight="1" x14ac:dyDescent="0.45">
      <c r="B38" s="12" t="s">
        <v>136</v>
      </c>
      <c r="C38" s="12" t="s">
        <v>200</v>
      </c>
      <c r="D38" s="13" t="s">
        <v>143</v>
      </c>
      <c r="E38" s="14">
        <v>59.95</v>
      </c>
    </row>
    <row r="39" spans="1:5" s="22" customFormat="1" ht="13.15" customHeight="1" x14ac:dyDescent="0.45">
      <c r="A39" s="23" t="s">
        <v>226</v>
      </c>
      <c r="D39" s="15"/>
      <c r="E39" s="24"/>
    </row>
    <row r="40" spans="1:5" s="22" customFormat="1" ht="13.15" customHeight="1" x14ac:dyDescent="0.45">
      <c r="B40" s="8" t="s">
        <v>120</v>
      </c>
      <c r="C40" s="8" t="s">
        <v>121</v>
      </c>
      <c r="D40" s="20" t="str">
        <f>"081159830885"</f>
        <v>081159830885</v>
      </c>
      <c r="E40" s="11">
        <v>299.95</v>
      </c>
    </row>
    <row r="41" spans="1:5" s="22" customFormat="1" ht="13.15" customHeight="1" x14ac:dyDescent="0.45">
      <c r="B41" s="12" t="s">
        <v>122</v>
      </c>
      <c r="C41" s="12" t="s">
        <v>123</v>
      </c>
      <c r="D41" s="16" t="str">
        <f>"081159830892"</f>
        <v>081159830892</v>
      </c>
      <c r="E41" s="14">
        <v>419.95</v>
      </c>
    </row>
    <row r="42" spans="1:5" s="22" customFormat="1" ht="13.15" customHeight="1" x14ac:dyDescent="0.45">
      <c r="B42" s="12" t="s">
        <v>124</v>
      </c>
      <c r="C42" s="12" t="s">
        <v>125</v>
      </c>
      <c r="D42" s="16" t="str">
        <f>"081159830915"</f>
        <v>081159830915</v>
      </c>
      <c r="E42" s="14">
        <v>419.95</v>
      </c>
    </row>
    <row r="43" spans="1:5" s="22" customFormat="1" ht="13.15" customHeight="1" x14ac:dyDescent="0.45">
      <c r="B43" s="38" t="s">
        <v>221</v>
      </c>
      <c r="C43" s="38" t="s">
        <v>222</v>
      </c>
      <c r="D43" s="39" t="s">
        <v>241</v>
      </c>
      <c r="E43" s="40">
        <v>419.95</v>
      </c>
    </row>
    <row r="44" spans="1:5" s="42" customFormat="1" ht="13.15" customHeight="1" x14ac:dyDescent="0.45">
      <c r="A44" s="23" t="s">
        <v>250</v>
      </c>
      <c r="B44" s="22"/>
      <c r="C44" s="22"/>
      <c r="D44" s="15"/>
      <c r="E44" s="24"/>
    </row>
    <row r="45" spans="1:5" s="42" customFormat="1" ht="13.15" customHeight="1" x14ac:dyDescent="0.45">
      <c r="A45" s="22"/>
      <c r="B45" s="8" t="s">
        <v>78</v>
      </c>
      <c r="C45" s="8" t="s">
        <v>192</v>
      </c>
      <c r="D45" s="20" t="s">
        <v>82</v>
      </c>
      <c r="E45" s="11">
        <v>2249.9499999999998</v>
      </c>
    </row>
    <row r="46" spans="1:5" s="42" customFormat="1" ht="13.15" customHeight="1" x14ac:dyDescent="0.45">
      <c r="A46" s="22"/>
      <c r="B46" s="12" t="s">
        <v>89</v>
      </c>
      <c r="C46" s="12" t="s">
        <v>193</v>
      </c>
      <c r="D46" s="16" t="str">
        <f>"081159830632"</f>
        <v>081159830632</v>
      </c>
      <c r="E46" s="14">
        <v>2769.95</v>
      </c>
    </row>
    <row r="47" spans="1:5" s="42" customFormat="1" ht="13.15" customHeight="1" x14ac:dyDescent="0.45">
      <c r="A47" s="22"/>
      <c r="B47" s="12" t="s">
        <v>191</v>
      </c>
      <c r="C47" s="48" t="s">
        <v>249</v>
      </c>
      <c r="D47" s="25" t="s">
        <v>194</v>
      </c>
      <c r="E47" s="14">
        <v>2619.9499999999998</v>
      </c>
    </row>
    <row r="48" spans="1:5" s="42" customFormat="1" ht="13.15" customHeight="1" x14ac:dyDescent="0.45">
      <c r="A48" s="22"/>
      <c r="B48" s="12" t="s">
        <v>162</v>
      </c>
      <c r="C48" s="12" t="s">
        <v>184</v>
      </c>
      <c r="D48" s="16" t="s">
        <v>172</v>
      </c>
      <c r="E48" s="14">
        <v>1949.95</v>
      </c>
    </row>
    <row r="49" spans="1:5" s="42" customFormat="1" ht="13.15" customHeight="1" x14ac:dyDescent="0.45">
      <c r="A49" s="22"/>
      <c r="B49" s="49" t="s">
        <v>163</v>
      </c>
      <c r="C49" s="49" t="s">
        <v>185</v>
      </c>
      <c r="D49" s="15" t="s">
        <v>177</v>
      </c>
      <c r="E49" s="50">
        <v>1649.95</v>
      </c>
    </row>
    <row r="50" spans="1:5" s="42" customFormat="1" ht="13.15" customHeight="1" x14ac:dyDescent="0.45">
      <c r="A50" s="23" t="s">
        <v>251</v>
      </c>
      <c r="B50" s="8"/>
      <c r="C50" s="8"/>
      <c r="D50" s="20"/>
      <c r="E50" s="11"/>
    </row>
    <row r="51" spans="1:5" s="42" customFormat="1" ht="13.15" customHeight="1" x14ac:dyDescent="0.45">
      <c r="A51" s="22"/>
      <c r="B51" s="12" t="s">
        <v>0</v>
      </c>
      <c r="C51" s="12" t="s">
        <v>227</v>
      </c>
      <c r="D51" s="13" t="s">
        <v>43</v>
      </c>
      <c r="E51" s="14">
        <v>449.95</v>
      </c>
    </row>
    <row r="52" spans="1:5" s="42" customFormat="1" ht="13.15" customHeight="1" x14ac:dyDescent="0.45">
      <c r="A52" s="22"/>
      <c r="B52" s="12" t="s">
        <v>65</v>
      </c>
      <c r="C52" s="12" t="s">
        <v>228</v>
      </c>
      <c r="D52" s="13" t="s">
        <v>66</v>
      </c>
      <c r="E52" s="14">
        <v>749.95</v>
      </c>
    </row>
    <row r="53" spans="1:5" s="42" customFormat="1" ht="13.15" customHeight="1" x14ac:dyDescent="0.45">
      <c r="A53" s="22"/>
      <c r="B53" s="12"/>
      <c r="C53" s="12" t="s">
        <v>252</v>
      </c>
      <c r="D53" s="13"/>
      <c r="E53" s="14"/>
    </row>
    <row r="54" spans="1:5" s="42" customFormat="1" ht="13.15" customHeight="1" x14ac:dyDescent="0.45">
      <c r="A54" s="23" t="s">
        <v>225</v>
      </c>
      <c r="B54" s="12"/>
      <c r="C54" s="12"/>
      <c r="D54" s="16"/>
      <c r="E54" s="14"/>
    </row>
    <row r="55" spans="1:5" s="42" customFormat="1" ht="13.15" customHeight="1" x14ac:dyDescent="0.45">
      <c r="A55" s="22"/>
      <c r="B55" s="12" t="s">
        <v>126</v>
      </c>
      <c r="C55" s="12" t="s">
        <v>128</v>
      </c>
      <c r="D55" s="16" t="str">
        <f>"081159830663"</f>
        <v>081159830663</v>
      </c>
      <c r="E55" s="14">
        <v>319.95</v>
      </c>
    </row>
    <row r="56" spans="1:5" s="42" customFormat="1" ht="13.15" customHeight="1" x14ac:dyDescent="0.45">
      <c r="A56" s="22"/>
      <c r="B56" s="12" t="s">
        <v>127</v>
      </c>
      <c r="C56" s="12" t="s">
        <v>129</v>
      </c>
      <c r="D56" s="16" t="str">
        <f>"081159830908"</f>
        <v>081159830908</v>
      </c>
      <c r="E56" s="14">
        <v>319.95</v>
      </c>
    </row>
    <row r="57" spans="1:5" s="42" customFormat="1" ht="13.15" customHeight="1" x14ac:dyDescent="0.45">
      <c r="A57" s="22"/>
      <c r="B57" s="12" t="s">
        <v>76</v>
      </c>
      <c r="C57" s="12" t="s">
        <v>77</v>
      </c>
      <c r="D57" s="16" t="str">
        <f>"081159830489"</f>
        <v>081159830489</v>
      </c>
      <c r="E57" s="14">
        <v>499.95</v>
      </c>
    </row>
    <row r="58" spans="1:5" s="42" customFormat="1" ht="13.15" customHeight="1" x14ac:dyDescent="0.45">
      <c r="A58" s="22"/>
      <c r="B58" s="12" t="s">
        <v>4</v>
      </c>
      <c r="C58" s="12" t="s">
        <v>7</v>
      </c>
      <c r="D58" s="16" t="s">
        <v>42</v>
      </c>
      <c r="E58" s="14">
        <v>99.95</v>
      </c>
    </row>
    <row r="59" spans="1:5" s="42" customFormat="1" ht="13.15" customHeight="1" x14ac:dyDescent="0.45">
      <c r="A59" s="22"/>
      <c r="B59" s="12" t="s">
        <v>106</v>
      </c>
      <c r="C59" s="12" t="s">
        <v>112</v>
      </c>
      <c r="D59" s="16" t="str">
        <f>"081159830700"</f>
        <v>081159830700</v>
      </c>
      <c r="E59" s="14">
        <v>319.95</v>
      </c>
    </row>
    <row r="60" spans="1:5" s="42" customFormat="1" ht="13.15" customHeight="1" x14ac:dyDescent="0.45">
      <c r="A60" s="22"/>
      <c r="B60" s="12" t="s">
        <v>110</v>
      </c>
      <c r="C60" s="12" t="s">
        <v>113</v>
      </c>
      <c r="D60" s="13" t="s">
        <v>111</v>
      </c>
      <c r="E60" s="14">
        <v>319.95</v>
      </c>
    </row>
    <row r="61" spans="1:5" s="42" customFormat="1" ht="13.15" customHeight="1" x14ac:dyDescent="0.45">
      <c r="A61" s="22"/>
      <c r="B61" s="12" t="s">
        <v>178</v>
      </c>
      <c r="C61" s="12" t="s">
        <v>179</v>
      </c>
      <c r="D61" s="16" t="s">
        <v>182</v>
      </c>
      <c r="E61" s="14">
        <v>319.95</v>
      </c>
    </row>
    <row r="62" spans="1:5" s="42" customFormat="1" ht="13.15" customHeight="1" x14ac:dyDescent="0.45">
      <c r="A62" s="22"/>
      <c r="B62" s="12" t="s">
        <v>180</v>
      </c>
      <c r="C62" s="12" t="s">
        <v>181</v>
      </c>
      <c r="D62" s="16" t="s">
        <v>183</v>
      </c>
      <c r="E62" s="14">
        <v>499.95</v>
      </c>
    </row>
    <row r="63" spans="1:5" s="22" customFormat="1" ht="13.15" customHeight="1" x14ac:dyDescent="0.45">
      <c r="A63" s="9" t="s">
        <v>230</v>
      </c>
      <c r="B63" s="12"/>
      <c r="C63" s="12"/>
      <c r="D63" s="13"/>
      <c r="E63" s="14"/>
    </row>
    <row r="64" spans="1:5" s="22" customFormat="1" ht="13.15" customHeight="1" x14ac:dyDescent="0.45">
      <c r="A64" s="9"/>
      <c r="B64" s="12" t="s">
        <v>165</v>
      </c>
      <c r="C64" s="12" t="s">
        <v>175</v>
      </c>
      <c r="D64" s="16" t="s">
        <v>170</v>
      </c>
      <c r="E64" s="14">
        <v>679.95</v>
      </c>
    </row>
    <row r="65" spans="1:5" s="22" customFormat="1" ht="13.15" customHeight="1" x14ac:dyDescent="0.45">
      <c r="A65" s="9"/>
      <c r="B65" s="8" t="s">
        <v>199</v>
      </c>
      <c r="C65" s="8" t="s">
        <v>201</v>
      </c>
      <c r="D65" s="20" t="s">
        <v>214</v>
      </c>
      <c r="E65" s="11">
        <v>539.95000000000005</v>
      </c>
    </row>
    <row r="66" spans="1:5" s="22" customFormat="1" ht="13.15" customHeight="1" x14ac:dyDescent="0.45">
      <c r="B66" s="12" t="s">
        <v>101</v>
      </c>
      <c r="C66" s="12" t="s">
        <v>198</v>
      </c>
      <c r="D66" s="16" t="str">
        <f>"081159830670"</f>
        <v>081159830670</v>
      </c>
      <c r="E66" s="14">
        <v>179.95</v>
      </c>
    </row>
    <row r="67" spans="1:5" s="22" customFormat="1" ht="13.15" customHeight="1" x14ac:dyDescent="0.45">
      <c r="B67" s="12" t="s">
        <v>203</v>
      </c>
      <c r="C67" s="12" t="s">
        <v>195</v>
      </c>
      <c r="D67" s="16" t="s">
        <v>209</v>
      </c>
      <c r="E67" s="14">
        <v>49.95</v>
      </c>
    </row>
    <row r="68" spans="1:5" s="22" customFormat="1" ht="13.15" customHeight="1" x14ac:dyDescent="0.45">
      <c r="B68" s="12" t="s">
        <v>204</v>
      </c>
      <c r="C68" s="12" t="s">
        <v>196</v>
      </c>
      <c r="D68" s="16" t="s">
        <v>210</v>
      </c>
      <c r="E68" s="14">
        <v>49.95</v>
      </c>
    </row>
    <row r="69" spans="1:5" s="22" customFormat="1" ht="13.15" customHeight="1" x14ac:dyDescent="0.45">
      <c r="B69" s="12" t="s">
        <v>202</v>
      </c>
      <c r="C69" s="12" t="s">
        <v>197</v>
      </c>
      <c r="D69" s="16" t="s">
        <v>211</v>
      </c>
      <c r="E69" s="14">
        <v>69.95</v>
      </c>
    </row>
    <row r="70" spans="1:5" s="22" customFormat="1" ht="13.15" customHeight="1" x14ac:dyDescent="0.45">
      <c r="B70" s="12" t="s">
        <v>205</v>
      </c>
      <c r="C70" s="12" t="s">
        <v>208</v>
      </c>
      <c r="D70" s="16" t="s">
        <v>212</v>
      </c>
      <c r="E70" s="14">
        <v>49.95</v>
      </c>
    </row>
    <row r="71" spans="1:5" s="22" customFormat="1" ht="13.15" customHeight="1" x14ac:dyDescent="0.45">
      <c r="B71" s="12" t="s">
        <v>206</v>
      </c>
      <c r="C71" s="12" t="s">
        <v>207</v>
      </c>
      <c r="D71" s="16" t="s">
        <v>213</v>
      </c>
      <c r="E71" s="14">
        <v>129.94999999999999</v>
      </c>
    </row>
    <row r="72" spans="1:5" s="22" customFormat="1" ht="13.15" customHeight="1" x14ac:dyDescent="0.45">
      <c r="B72" s="12" t="s">
        <v>164</v>
      </c>
      <c r="C72" s="12" t="s">
        <v>176</v>
      </c>
      <c r="D72" s="16" t="s">
        <v>173</v>
      </c>
      <c r="E72" s="14">
        <v>59.95</v>
      </c>
    </row>
    <row r="73" spans="1:5" s="22" customFormat="1" ht="13.15" customHeight="1" x14ac:dyDescent="0.45">
      <c r="A73" s="23" t="s">
        <v>28</v>
      </c>
      <c r="D73" s="51"/>
      <c r="E73" s="24"/>
    </row>
    <row r="74" spans="1:5" s="22" customFormat="1" ht="13.15" customHeight="1" x14ac:dyDescent="0.45">
      <c r="A74" s="23"/>
      <c r="B74" s="8" t="s">
        <v>104</v>
      </c>
      <c r="C74" s="8" t="s">
        <v>215</v>
      </c>
      <c r="D74" s="20"/>
      <c r="E74" s="11">
        <v>899.95</v>
      </c>
    </row>
    <row r="75" spans="1:5" s="22" customFormat="1" ht="13.15" customHeight="1" x14ac:dyDescent="0.45">
      <c r="A75" s="23"/>
      <c r="B75" s="8" t="s">
        <v>105</v>
      </c>
      <c r="C75" s="8" t="s">
        <v>150</v>
      </c>
      <c r="D75" s="20"/>
      <c r="E75" s="11">
        <v>1409.95</v>
      </c>
    </row>
    <row r="76" spans="1:5" s="22" customFormat="1" ht="13.15" customHeight="1" x14ac:dyDescent="0.45">
      <c r="A76" s="23"/>
      <c r="B76" s="8" t="s">
        <v>148</v>
      </c>
      <c r="C76" s="8" t="s">
        <v>151</v>
      </c>
      <c r="D76" s="20" t="s">
        <v>157</v>
      </c>
      <c r="E76" s="11">
        <v>419.95</v>
      </c>
    </row>
    <row r="77" spans="1:5" s="22" customFormat="1" ht="13.15" customHeight="1" x14ac:dyDescent="0.45">
      <c r="A77" s="23"/>
      <c r="B77" s="8" t="s">
        <v>149</v>
      </c>
      <c r="C77" s="8" t="s">
        <v>152</v>
      </c>
      <c r="D77" s="20" t="s">
        <v>158</v>
      </c>
      <c r="E77" s="11">
        <v>599.95000000000005</v>
      </c>
    </row>
    <row r="78" spans="1:5" s="22" customFormat="1" ht="13.15" customHeight="1" x14ac:dyDescent="0.45">
      <c r="A78" s="23"/>
      <c r="B78" s="8" t="s">
        <v>186</v>
      </c>
      <c r="C78" s="8" t="s">
        <v>187</v>
      </c>
      <c r="D78" s="20" t="s">
        <v>188</v>
      </c>
      <c r="E78" s="11">
        <v>2399.9499999999998</v>
      </c>
    </row>
    <row r="79" spans="1:5" s="22" customFormat="1" ht="13.15" customHeight="1" x14ac:dyDescent="0.45">
      <c r="A79" s="23"/>
      <c r="B79" s="8" t="s">
        <v>243</v>
      </c>
      <c r="C79" s="8" t="s">
        <v>254</v>
      </c>
      <c r="D79" s="20" t="s">
        <v>189</v>
      </c>
      <c r="E79" s="11">
        <v>419.95</v>
      </c>
    </row>
    <row r="80" spans="1:5" s="22" customFormat="1" ht="13.15" customHeight="1" x14ac:dyDescent="0.45">
      <c r="A80" s="23"/>
      <c r="B80" s="8" t="s">
        <v>244</v>
      </c>
      <c r="C80" s="8" t="s">
        <v>255</v>
      </c>
      <c r="D80" s="20" t="s">
        <v>190</v>
      </c>
      <c r="E80" s="11">
        <v>599.95000000000005</v>
      </c>
    </row>
    <row r="81" spans="1:5" s="22" customFormat="1" ht="13.15" customHeight="1" x14ac:dyDescent="0.45">
      <c r="A81" s="23"/>
      <c r="B81" s="38" t="s">
        <v>232</v>
      </c>
      <c r="C81" s="41" t="s">
        <v>257</v>
      </c>
      <c r="D81" s="39" t="s">
        <v>242</v>
      </c>
      <c r="E81" s="40">
        <v>749.95</v>
      </c>
    </row>
    <row r="82" spans="1:5" s="22" customFormat="1" ht="13.15" customHeight="1" x14ac:dyDescent="0.45">
      <c r="A82" s="23" t="s">
        <v>73</v>
      </c>
      <c r="D82" s="15"/>
      <c r="E82" s="24"/>
    </row>
    <row r="83" spans="1:5" s="10" customFormat="1" ht="13.15" customHeight="1" x14ac:dyDescent="0.45">
      <c r="B83" s="8" t="s">
        <v>70</v>
      </c>
      <c r="C83" s="8" t="s">
        <v>109</v>
      </c>
      <c r="D83" s="20" t="s">
        <v>74</v>
      </c>
      <c r="E83" s="11">
        <v>379.95</v>
      </c>
    </row>
    <row r="84" spans="1:5" s="10" customFormat="1" ht="13.15" customHeight="1" x14ac:dyDescent="0.45">
      <c r="B84" s="8" t="s">
        <v>108</v>
      </c>
      <c r="C84" s="8" t="s">
        <v>155</v>
      </c>
      <c r="D84" s="20" t="str">
        <f>"081159830786"</f>
        <v>081159830786</v>
      </c>
      <c r="E84" s="11">
        <v>469.95</v>
      </c>
    </row>
    <row r="85" spans="1:5" s="10" customFormat="1" ht="13.15" customHeight="1" x14ac:dyDescent="0.45">
      <c r="B85" s="12" t="s">
        <v>71</v>
      </c>
      <c r="C85" s="12" t="s">
        <v>72</v>
      </c>
      <c r="D85" s="16" t="s">
        <v>75</v>
      </c>
      <c r="E85" s="14">
        <v>139.94999999999999</v>
      </c>
    </row>
    <row r="86" spans="1:5" s="22" customFormat="1" ht="64.150000000000006" customHeight="1" x14ac:dyDescent="0.45">
      <c r="A86" s="33"/>
      <c r="D86" s="15"/>
      <c r="E86" s="24"/>
    </row>
    <row r="87" spans="1:5" s="22" customFormat="1" ht="14.25" customHeight="1" x14ac:dyDescent="0.45">
      <c r="B87" s="8" t="s">
        <v>31</v>
      </c>
      <c r="C87" s="19" t="s">
        <v>84</v>
      </c>
      <c r="D87" s="20" t="s">
        <v>47</v>
      </c>
      <c r="E87" s="11">
        <v>1499.95</v>
      </c>
    </row>
    <row r="88" spans="1:5" s="22" customFormat="1" x14ac:dyDescent="0.45">
      <c r="B88" s="12" t="s">
        <v>117</v>
      </c>
      <c r="C88" s="19" t="s">
        <v>130</v>
      </c>
      <c r="D88" s="16" t="str">
        <f>"081159830816"</f>
        <v>081159830816</v>
      </c>
      <c r="E88" s="14">
        <v>2099.9499999999998</v>
      </c>
    </row>
    <row r="89" spans="1:5" s="22" customFormat="1" x14ac:dyDescent="0.45">
      <c r="B89" s="12" t="s">
        <v>114</v>
      </c>
      <c r="C89" s="12" t="s">
        <v>115</v>
      </c>
      <c r="D89" s="13" t="str">
        <f>"081159830823"</f>
        <v>081159830823</v>
      </c>
      <c r="E89" s="14">
        <v>3889.95</v>
      </c>
    </row>
    <row r="90" spans="1:5" s="22" customFormat="1" x14ac:dyDescent="0.45">
      <c r="B90" s="12" t="s">
        <v>166</v>
      </c>
      <c r="C90" s="12" t="s">
        <v>167</v>
      </c>
      <c r="D90" s="16" t="s">
        <v>171</v>
      </c>
      <c r="E90" s="14">
        <v>6889.95</v>
      </c>
    </row>
    <row r="91" spans="1:5" s="22" customFormat="1" x14ac:dyDescent="0.45">
      <c r="B91" s="38" t="s">
        <v>247</v>
      </c>
      <c r="C91" s="38" t="s">
        <v>235</v>
      </c>
      <c r="D91" s="39" t="s">
        <v>245</v>
      </c>
      <c r="E91" s="40">
        <v>1499.95</v>
      </c>
    </row>
    <row r="92" spans="1:5" s="22" customFormat="1" x14ac:dyDescent="0.45">
      <c r="B92" s="38" t="s">
        <v>248</v>
      </c>
      <c r="C92" s="38" t="s">
        <v>236</v>
      </c>
      <c r="D92" s="39" t="s">
        <v>246</v>
      </c>
      <c r="E92" s="40">
        <v>179.95</v>
      </c>
    </row>
    <row r="93" spans="1:5" s="22" customFormat="1" x14ac:dyDescent="0.45">
      <c r="B93" s="38" t="s">
        <v>219</v>
      </c>
      <c r="C93" s="38" t="s">
        <v>220</v>
      </c>
      <c r="D93" s="39" t="s">
        <v>231</v>
      </c>
      <c r="E93" s="40">
        <v>479.95</v>
      </c>
    </row>
    <row r="94" spans="1:5" s="22" customFormat="1" x14ac:dyDescent="0.45">
      <c r="B94" s="12" t="s">
        <v>9</v>
      </c>
      <c r="C94" s="12" t="s">
        <v>10</v>
      </c>
      <c r="D94" s="16" t="s">
        <v>46</v>
      </c>
      <c r="E94" s="14">
        <v>239.95</v>
      </c>
    </row>
    <row r="95" spans="1:5" s="22" customFormat="1" x14ac:dyDescent="0.45">
      <c r="B95" s="12" t="s">
        <v>16</v>
      </c>
      <c r="C95" s="12" t="s">
        <v>17</v>
      </c>
      <c r="D95" s="16" t="s">
        <v>45</v>
      </c>
      <c r="E95" s="14">
        <v>239.95</v>
      </c>
    </row>
    <row r="96" spans="1:5" s="22" customFormat="1" x14ac:dyDescent="0.45">
      <c r="B96" s="12" t="s">
        <v>21</v>
      </c>
      <c r="C96" s="12" t="s">
        <v>116</v>
      </c>
      <c r="D96" s="16" t="s">
        <v>44</v>
      </c>
      <c r="E96" s="14">
        <v>1199.95</v>
      </c>
    </row>
    <row r="97" spans="2:5" s="22" customFormat="1" x14ac:dyDescent="0.45">
      <c r="B97" s="12" t="s">
        <v>48</v>
      </c>
      <c r="C97" s="12" t="s">
        <v>49</v>
      </c>
      <c r="D97" s="16" t="s">
        <v>55</v>
      </c>
      <c r="E97" s="21" t="s">
        <v>131</v>
      </c>
    </row>
    <row r="98" spans="2:5" s="22" customFormat="1" x14ac:dyDescent="0.45">
      <c r="B98" s="12" t="s">
        <v>50</v>
      </c>
      <c r="C98" s="12" t="s">
        <v>53</v>
      </c>
      <c r="D98" s="16" t="s">
        <v>56</v>
      </c>
      <c r="E98" s="21" t="s">
        <v>131</v>
      </c>
    </row>
    <row r="99" spans="2:5" s="22" customFormat="1" x14ac:dyDescent="0.45">
      <c r="B99" s="12" t="s">
        <v>51</v>
      </c>
      <c r="C99" s="12" t="s">
        <v>52</v>
      </c>
      <c r="D99" s="16" t="s">
        <v>57</v>
      </c>
      <c r="E99" s="21" t="s">
        <v>131</v>
      </c>
    </row>
    <row r="100" spans="2:5" s="22" customFormat="1" x14ac:dyDescent="0.45">
      <c r="B100" s="12" t="s">
        <v>59</v>
      </c>
      <c r="C100" s="12" t="s">
        <v>54</v>
      </c>
      <c r="D100" s="16" t="s">
        <v>58</v>
      </c>
      <c r="E100" s="21" t="s">
        <v>131</v>
      </c>
    </row>
    <row r="101" spans="2:5" s="10" customFormat="1" ht="13.15" customHeight="1" x14ac:dyDescent="0.45"/>
  </sheetData>
  <phoneticPr fontId="1" type="noConversion"/>
  <pageMargins left="0.55118110236220474" right="0.55118110236220474" top="0.31496062992125984" bottom="0.31496062992125984" header="0.19685039370078741" footer="3.937007874015748E-2"/>
  <pageSetup paperSize="9" orientation="portrait" r:id="rId1"/>
  <headerFooter>
    <oddFooter>&amp;C&amp;8Digital Yacht Canada - TEL 978 277 1234 - www.digitalyacht.ca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Canada PriceList</vt:lpstr>
      <vt:lpstr>'Canada PriceList'!Zone_d_impression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Heyes</dc:creator>
  <cp:lastModifiedBy>Nicolas Guerin</cp:lastModifiedBy>
  <cp:lastPrinted>2023-02-08T17:32:15Z</cp:lastPrinted>
  <dcterms:created xsi:type="dcterms:W3CDTF">2009-10-26T08:36:45Z</dcterms:created>
  <dcterms:modified xsi:type="dcterms:W3CDTF">2023-02-27T08:23:15Z</dcterms:modified>
</cp:coreProperties>
</file>