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21fs01\kunder\Circle K\Projekt\2018\Årets Bilkommun och billän\Final ranking\"/>
    </mc:Choice>
  </mc:AlternateContent>
  <xr:revisionPtr revIDLastSave="0" documentId="10_ncr:100000_{C69498D4-1FE8-49FD-9C56-0C20D4D12943}" xr6:coauthVersionLast="31" xr6:coauthVersionMax="31" xr10:uidLastSave="{00000000-0000-0000-0000-000000000000}"/>
  <bookViews>
    <workbookView xWindow="0" yWindow="0" windowWidth="19200" windowHeight="6960" xr2:uid="{3407FE52-98E4-4782-8401-C19D7D652071}"/>
  </bookViews>
  <sheets>
    <sheet name="TOTAL RANKING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N23" i="1"/>
  <c r="Q23" i="1"/>
  <c r="R23" i="1"/>
  <c r="S23" i="1"/>
  <c r="T23" i="1"/>
</calcChain>
</file>

<file path=xl/sharedStrings.xml><?xml version="1.0" encoding="utf-8"?>
<sst xmlns="http://schemas.openxmlformats.org/spreadsheetml/2006/main" count="42" uniqueCount="42">
  <si>
    <t>Riket</t>
  </si>
  <si>
    <t>Besparing vid sparsam körning, liter/bil</t>
  </si>
  <si>
    <t>Besparing vid sparsam körning, kronor/bil</t>
  </si>
  <si>
    <t>total besparing vid använding av miles, kronor</t>
  </si>
  <si>
    <t>total besparing vid använding av miles, liter</t>
  </si>
  <si>
    <t>Andel nyregistrerade miljöbilar, procent</t>
  </si>
  <si>
    <t>Ranking andel miljöbilar</t>
  </si>
  <si>
    <t>Förbrukning 2017, liter bensin och diesel</t>
  </si>
  <si>
    <t>Rankning förbrukning</t>
  </si>
  <si>
    <t>Förändrad förbrukning (liter)</t>
  </si>
  <si>
    <t>Ändrad körsträcka per bil under 2017, procent</t>
  </si>
  <si>
    <t>Ändrad körsträcka per bil under 2017, mil</t>
  </si>
  <si>
    <t>Rankning körsträcka</t>
  </si>
  <si>
    <t>Genomsnittlig körsträcka per bil</t>
  </si>
  <si>
    <t>Total körsträcka, mil</t>
  </si>
  <si>
    <t>Totalt antal fordon i trafik</t>
  </si>
  <si>
    <t>Bilar per invånare 2017</t>
  </si>
  <si>
    <t>Invånare</t>
  </si>
  <si>
    <t>Rankning 2017</t>
  </si>
  <si>
    <t xml:space="preserve">Total rankning </t>
  </si>
  <si>
    <t>Län</t>
  </si>
  <si>
    <t>Stockholms län</t>
  </si>
  <si>
    <t>Blekinge län</t>
  </si>
  <si>
    <t>Jämtlands län</t>
  </si>
  <si>
    <t>Kronobergs län</t>
  </si>
  <si>
    <t>Gotlands län</t>
  </si>
  <si>
    <t>Västra Götalands län</t>
  </si>
  <si>
    <t>Uppsala län</t>
  </si>
  <si>
    <t>Skåne län</t>
  </si>
  <si>
    <t>Kalmar län</t>
  </si>
  <si>
    <t>Jönköpings län</t>
  </si>
  <si>
    <t>Södermanlands län</t>
  </si>
  <si>
    <t>Värmlands län</t>
  </si>
  <si>
    <t>Hallands län</t>
  </si>
  <si>
    <t>Västernorrlands län</t>
  </si>
  <si>
    <t>Örebro län</t>
  </si>
  <si>
    <t>Gävleborgs län</t>
  </si>
  <si>
    <t>Östergötlands län</t>
  </si>
  <si>
    <t>Västerbottens län</t>
  </si>
  <si>
    <t>Dalarnas län</t>
  </si>
  <si>
    <t>Västmanlands län</t>
  </si>
  <si>
    <t>Norrbottens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</si>
</sst>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/>
    <xf numFmtId="0" fontId="5" fillId="0" borderId="0"/>
  </cellStyleXfs>
  <cellXfs count="79">
    <xf numFmtId="0" fontId="0" fillId="0" borderId="0" xfId="0"/>
    <xf numFmtId="0" fontId="5" fillId="0" borderId="0" xfId="7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/>
    <xf numFmtId="0" fontId="0" fillId="0" borderId="0" xfId="0" applyBorder="1"/>
    <xf numFmtId="1" fontId="0" fillId="0" borderId="0" xfId="0" applyNumberFormat="1"/>
    <xf numFmtId="1" fontId="3" fillId="0" borderId="0" xfId="0" applyNumberFormat="1" applyFont="1"/>
    <xf numFmtId="3" fontId="0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5" fillId="0" borderId="0" xfId="7" applyFont="1"/>
    <xf numFmtId="1" fontId="1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7" fillId="0" borderId="2" xfId="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8" fillId="0" borderId="2" xfId="8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9" fontId="7" fillId="0" borderId="5" xfId="7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8" fillId="0" borderId="5" xfId="8" applyFont="1" applyFill="1" applyBorder="1" applyAlignment="1">
      <alignment horizontal="left" vertical="top"/>
    </xf>
    <xf numFmtId="1" fontId="1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9" fontId="7" fillId="0" borderId="6" xfId="7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top"/>
    </xf>
    <xf numFmtId="3" fontId="7" fillId="0" borderId="6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8" fillId="0" borderId="6" xfId="8" applyFont="1" applyFill="1" applyBorder="1" applyAlignment="1">
      <alignment horizontal="left" vertical="top"/>
    </xf>
    <xf numFmtId="1" fontId="1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9" fontId="7" fillId="0" borderId="7" xfId="7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8" fillId="3" borderId="2" xfId="2" applyNumberFormat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0" fontId="1" fillId="2" borderId="2" xfId="1" applyFont="1" applyBorder="1" applyAlignment="1">
      <alignment horizontal="center" vertical="center" wrapText="1"/>
    </xf>
    <xf numFmtId="0" fontId="3" fillId="5" borderId="2" xfId="4" applyFont="1" applyBorder="1" applyAlignment="1">
      <alignment horizontal="center" vertical="center" wrapText="1"/>
    </xf>
    <xf numFmtId="0" fontId="3" fillId="7" borderId="0" xfId="6" applyFont="1" applyBorder="1" applyAlignment="1">
      <alignment horizontal="center" vertical="center" wrapText="1"/>
    </xf>
    <xf numFmtId="0" fontId="3" fillId="7" borderId="2" xfId="6" applyFont="1" applyBorder="1" applyAlignment="1">
      <alignment horizontal="center" vertical="center" wrapText="1"/>
    </xf>
    <xf numFmtId="0" fontId="3" fillId="6" borderId="2" xfId="5" applyFont="1" applyBorder="1" applyAlignment="1">
      <alignment horizontal="center" vertical="center" wrapText="1"/>
    </xf>
    <xf numFmtId="0" fontId="3" fillId="6" borderId="8" xfId="5" applyFont="1" applyBorder="1" applyAlignment="1">
      <alignment horizontal="center" vertical="center" wrapText="1"/>
    </xf>
    <xf numFmtId="0" fontId="3" fillId="4" borderId="8" xfId="3" applyFont="1" applyBorder="1" applyAlignment="1">
      <alignment horizontal="center" vertical="center" wrapText="1"/>
    </xf>
    <xf numFmtId="0" fontId="3" fillId="4" borderId="2" xfId="3" applyFont="1" applyBorder="1" applyAlignment="1">
      <alignment horizontal="center" vertical="center" wrapText="1"/>
    </xf>
  </cellXfs>
  <cellStyles count="9">
    <cellStyle name="20 % - Dekorfärg4" xfId="3" builtinId="42"/>
    <cellStyle name="40 % - Dekorfärg6" xfId="5" builtinId="51"/>
    <cellStyle name="60 % - Dekorfärg2" xfId="2" builtinId="36"/>
    <cellStyle name="60 % - Dekorfärg6" xfId="6" builtinId="52"/>
    <cellStyle name="Dekorfärg6" xfId="4" builtinId="49"/>
    <cellStyle name="Indata" xfId="1" builtinId="20"/>
    <cellStyle name="Normal" xfId="0" builtinId="0"/>
    <cellStyle name="Normal 2" xfId="7" xr:uid="{BC72B70E-5696-4D1E-844D-7FD98DAEB38C}"/>
    <cellStyle name="Normal 3" xfId="8" xr:uid="{11DAFB96-49F0-4E26-9351-34AD5CEB9A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C1149-1FF8-4A16-A5F1-53D8F01FB09F}">
  <dimension ref="A1:Z25"/>
  <sheetViews>
    <sheetView tabSelected="1" topLeftCell="F16" zoomScale="115" zoomScaleNormal="115" workbookViewId="0">
      <selection activeCell="J25" sqref="J25"/>
    </sheetView>
  </sheetViews>
  <sheetFormatPr defaultRowHeight="14.5" x14ac:dyDescent="0.35"/>
  <cols>
    <col min="1" max="1" width="28.7265625" customWidth="1"/>
    <col min="2" max="2" width="15.81640625" style="5" customWidth="1"/>
    <col min="3" max="4" width="14.81640625" customWidth="1"/>
    <col min="5" max="5" width="15.7265625" customWidth="1"/>
    <col min="6" max="6" width="22.26953125" customWidth="1"/>
    <col min="7" max="8" width="20.54296875" customWidth="1"/>
    <col min="9" max="9" width="15.7265625" customWidth="1"/>
    <col min="10" max="10" width="17.26953125" customWidth="1"/>
    <col min="11" max="11" width="16" style="3" customWidth="1"/>
    <col min="12" max="12" width="16" style="4" customWidth="1"/>
    <col min="13" max="13" width="16" customWidth="1"/>
    <col min="14" max="14" width="16.453125" style="3" customWidth="1"/>
    <col min="15" max="15" width="16.1796875" customWidth="1"/>
    <col min="16" max="16" width="17.453125" style="3" customWidth="1"/>
    <col min="17" max="17" width="19.81640625" style="2" customWidth="1"/>
    <col min="18" max="18" width="16.81640625" customWidth="1"/>
    <col min="19" max="19" width="17.26953125" customWidth="1"/>
    <col min="20" max="20" width="19.81640625" customWidth="1"/>
    <col min="21" max="21" width="14.453125" style="1" customWidth="1"/>
    <col min="22" max="22" width="28.26953125" customWidth="1"/>
    <col min="26" max="26" width="42.54296875" customWidth="1"/>
  </cols>
  <sheetData>
    <row r="1" spans="1:23" s="66" customFormat="1" ht="81" customHeight="1" thickBot="1" x14ac:dyDescent="0.4">
      <c r="A1" s="78" t="s">
        <v>20</v>
      </c>
      <c r="B1" s="78" t="s">
        <v>19</v>
      </c>
      <c r="C1" s="78" t="s">
        <v>18</v>
      </c>
      <c r="D1" s="77" t="s">
        <v>17</v>
      </c>
      <c r="E1" s="77" t="s">
        <v>16</v>
      </c>
      <c r="F1" s="77" t="s">
        <v>15</v>
      </c>
      <c r="G1" s="76" t="s">
        <v>14</v>
      </c>
      <c r="H1" s="76" t="s">
        <v>13</v>
      </c>
      <c r="I1" s="75" t="s">
        <v>12</v>
      </c>
      <c r="J1" s="75" t="s">
        <v>11</v>
      </c>
      <c r="K1" s="75" t="s">
        <v>10</v>
      </c>
      <c r="L1" s="74" t="s">
        <v>9</v>
      </c>
      <c r="M1" s="74" t="s">
        <v>8</v>
      </c>
      <c r="N1" s="73" t="s">
        <v>7</v>
      </c>
      <c r="O1" s="72" t="s">
        <v>6</v>
      </c>
      <c r="P1" s="72" t="s">
        <v>5</v>
      </c>
      <c r="Q1" s="71" t="s">
        <v>4</v>
      </c>
      <c r="R1" s="70" t="s">
        <v>3</v>
      </c>
      <c r="S1" s="69" t="s">
        <v>2</v>
      </c>
      <c r="T1" s="69" t="s">
        <v>1</v>
      </c>
      <c r="U1" s="68"/>
      <c r="V1"/>
      <c r="W1" s="67"/>
    </row>
    <row r="2" spans="1:23" x14ac:dyDescent="0.35">
      <c r="A2" s="58" t="s">
        <v>21</v>
      </c>
      <c r="B2" s="65">
        <v>1</v>
      </c>
      <c r="C2" s="56">
        <v>2</v>
      </c>
      <c r="D2" s="64">
        <v>2303417</v>
      </c>
      <c r="E2" s="54">
        <v>0.47</v>
      </c>
      <c r="F2" s="63">
        <v>1071339</v>
      </c>
      <c r="G2" s="63">
        <v>1329607846.2004488</v>
      </c>
      <c r="H2" s="53">
        <v>1265.9291764787786</v>
      </c>
      <c r="I2" s="52">
        <v>3</v>
      </c>
      <c r="J2" s="51">
        <v>-18.000310368118107</v>
      </c>
      <c r="K2" s="50">
        <v>-1.4019703225543701E-2</v>
      </c>
      <c r="L2" s="49">
        <v>-34.964032999999972</v>
      </c>
      <c r="M2" s="48">
        <v>13</v>
      </c>
      <c r="N2" s="59">
        <v>803.91861300000005</v>
      </c>
      <c r="O2" s="62">
        <v>1</v>
      </c>
      <c r="P2" s="61">
        <v>0.22313901345291479</v>
      </c>
      <c r="Q2" s="60">
        <v>11964399.10878158</v>
      </c>
      <c r="R2" s="59">
        <v>175560421.18520093</v>
      </c>
      <c r="S2" s="59">
        <v>1159.0110695190001</v>
      </c>
      <c r="T2" s="59">
        <v>80.391861300000002</v>
      </c>
      <c r="U2"/>
      <c r="V2" s="28"/>
      <c r="W2" s="7"/>
    </row>
    <row r="3" spans="1:23" x14ac:dyDescent="0.35">
      <c r="A3" s="58" t="s">
        <v>22</v>
      </c>
      <c r="B3" s="57">
        <v>2</v>
      </c>
      <c r="C3" s="56">
        <v>12</v>
      </c>
      <c r="D3" s="55">
        <v>159352</v>
      </c>
      <c r="E3" s="54">
        <v>0.61</v>
      </c>
      <c r="F3" s="53">
        <v>97097</v>
      </c>
      <c r="G3" s="53">
        <v>112610481.80000031</v>
      </c>
      <c r="H3" s="53">
        <v>1165.1826740270096</v>
      </c>
      <c r="I3" s="52">
        <v>4</v>
      </c>
      <c r="J3" s="51">
        <v>-17.315480985542081</v>
      </c>
      <c r="K3" s="50">
        <v>-1.464313573103062E-2</v>
      </c>
      <c r="L3" s="49">
        <v>-38.688062500000115</v>
      </c>
      <c r="M3" s="48">
        <v>4</v>
      </c>
      <c r="N3" s="44">
        <v>841.75301549999995</v>
      </c>
      <c r="O3" s="47">
        <v>10</v>
      </c>
      <c r="P3" s="46">
        <v>0.15892696122633002</v>
      </c>
      <c r="Q3" s="45">
        <v>1193181.6889049709</v>
      </c>
      <c r="R3" s="44">
        <v>17825691.118861064</v>
      </c>
      <c r="S3" s="44">
        <v>1215.0732087240001</v>
      </c>
      <c r="T3" s="44">
        <v>84.17530155</v>
      </c>
      <c r="U3"/>
      <c r="V3" s="28"/>
      <c r="W3" s="7"/>
    </row>
    <row r="4" spans="1:23" x14ac:dyDescent="0.35">
      <c r="A4" s="58" t="s">
        <v>23</v>
      </c>
      <c r="B4" s="57">
        <v>3</v>
      </c>
      <c r="C4" s="56">
        <v>14</v>
      </c>
      <c r="D4" s="55">
        <v>129712</v>
      </c>
      <c r="E4" s="54">
        <v>0.67</v>
      </c>
      <c r="F4" s="53">
        <v>86751</v>
      </c>
      <c r="G4" s="53">
        <v>102324463.40000038</v>
      </c>
      <c r="H4" s="53">
        <v>1198.6646378716057</v>
      </c>
      <c r="I4" s="52">
        <v>2</v>
      </c>
      <c r="J4" s="51">
        <v>-19.266248279681349</v>
      </c>
      <c r="K4" s="50">
        <v>-1.5818835451791115E-2</v>
      </c>
      <c r="L4" s="49">
        <v>-46.701628500000083</v>
      </c>
      <c r="M4" s="48">
        <v>1</v>
      </c>
      <c r="N4" s="44">
        <v>923.77851899999996</v>
      </c>
      <c r="O4" s="47">
        <v>16</v>
      </c>
      <c r="P4" s="46">
        <v>0.12656784492588369</v>
      </c>
      <c r="Q4" s="45">
        <v>1142437.5332457828</v>
      </c>
      <c r="R4" s="44">
        <v>16892477.177650034</v>
      </c>
      <c r="S4" s="44">
        <v>1330.4082472720002</v>
      </c>
      <c r="T4" s="44">
        <v>92.37785190000001</v>
      </c>
      <c r="U4"/>
      <c r="V4" s="28"/>
      <c r="W4" s="7"/>
    </row>
    <row r="5" spans="1:23" x14ac:dyDescent="0.35">
      <c r="A5" s="58" t="s">
        <v>24</v>
      </c>
      <c r="B5" s="57">
        <v>4</v>
      </c>
      <c r="C5" s="56">
        <v>10</v>
      </c>
      <c r="D5" s="55">
        <v>197283</v>
      </c>
      <c r="E5" s="54">
        <v>0.61</v>
      </c>
      <c r="F5" s="53">
        <v>120516</v>
      </c>
      <c r="G5" s="53">
        <v>144540784.49999923</v>
      </c>
      <c r="H5" s="53">
        <v>1226.0945252082677</v>
      </c>
      <c r="I5" s="52">
        <v>6</v>
      </c>
      <c r="J5" s="51">
        <v>-13.790052234767245</v>
      </c>
      <c r="K5" s="50">
        <v>-1.1122045136819046E-2</v>
      </c>
      <c r="L5" s="49">
        <v>-40.803889000000026</v>
      </c>
      <c r="M5" s="48">
        <v>2</v>
      </c>
      <c r="N5" s="44">
        <v>849.43099400000006</v>
      </c>
      <c r="O5" s="47">
        <v>12</v>
      </c>
      <c r="P5" s="46">
        <v>0.14214546662238459</v>
      </c>
      <c r="Q5" s="45">
        <v>1458219.5981753126</v>
      </c>
      <c r="R5" s="44">
        <v>21606502.575906705</v>
      </c>
      <c r="S5" s="44">
        <v>1225.9555163345001</v>
      </c>
      <c r="T5" s="44">
        <v>84.943099399999994</v>
      </c>
      <c r="U5"/>
      <c r="V5" s="28"/>
      <c r="W5" s="7"/>
    </row>
    <row r="6" spans="1:23" x14ac:dyDescent="0.35">
      <c r="A6" s="58" t="s">
        <v>25</v>
      </c>
      <c r="B6" s="57">
        <v>5</v>
      </c>
      <c r="C6" s="56">
        <v>5</v>
      </c>
      <c r="D6" s="55">
        <v>58492</v>
      </c>
      <c r="E6" s="54">
        <v>0.71</v>
      </c>
      <c r="F6" s="53">
        <v>41624</v>
      </c>
      <c r="G6" s="53">
        <v>41759552.799999349</v>
      </c>
      <c r="H6" s="53">
        <v>1004.5043508552918</v>
      </c>
      <c r="I6" s="52">
        <v>1</v>
      </c>
      <c r="J6" s="51">
        <v>-21.881944184755071</v>
      </c>
      <c r="K6" s="50">
        <v>-2.1319404098143473E-2</v>
      </c>
      <c r="L6" s="49">
        <v>-34.496731999999952</v>
      </c>
      <c r="M6" s="48">
        <v>16</v>
      </c>
      <c r="N6" s="44">
        <v>795.38263000000006</v>
      </c>
      <c r="O6" s="47">
        <v>5</v>
      </c>
      <c r="P6" s="46">
        <v>0.16492357200321803</v>
      </c>
      <c r="Q6" s="45">
        <v>476972.93961085781</v>
      </c>
      <c r="R6" s="44">
        <v>7197976.0991221936</v>
      </c>
      <c r="S6" s="44">
        <v>1147.2348462325001</v>
      </c>
      <c r="T6" s="44">
        <v>79.538263000000001</v>
      </c>
      <c r="U6"/>
      <c r="V6" s="28"/>
      <c r="W6" s="7"/>
    </row>
    <row r="7" spans="1:23" x14ac:dyDescent="0.35">
      <c r="A7" s="58" t="s">
        <v>26</v>
      </c>
      <c r="B7" s="57">
        <v>6</v>
      </c>
      <c r="C7" s="56">
        <v>3</v>
      </c>
      <c r="D7" s="55">
        <v>1687859</v>
      </c>
      <c r="E7" s="54">
        <v>0.54</v>
      </c>
      <c r="F7" s="53">
        <v>919174</v>
      </c>
      <c r="G7" s="53">
        <v>1107436279.1000378</v>
      </c>
      <c r="H7" s="53">
        <v>1224.9001820112471</v>
      </c>
      <c r="I7" s="52">
        <v>5</v>
      </c>
      <c r="J7" s="51">
        <v>-14.666464172053338</v>
      </c>
      <c r="K7" s="50">
        <v>-1.1831928696381316E-2</v>
      </c>
      <c r="L7" s="49">
        <v>-35.859085499999992</v>
      </c>
      <c r="M7" s="48">
        <v>11</v>
      </c>
      <c r="N7" s="44">
        <v>822.30367849999993</v>
      </c>
      <c r="O7" s="47">
        <v>6</v>
      </c>
      <c r="P7" s="46">
        <v>0.16290669392646903</v>
      </c>
      <c r="Q7" s="45">
        <v>10716180.978011867</v>
      </c>
      <c r="R7" s="44">
        <v>158785511.37295446</v>
      </c>
      <c r="S7" s="44">
        <v>1186.932080153</v>
      </c>
      <c r="T7" s="44">
        <v>82.230367849999993</v>
      </c>
      <c r="U7"/>
      <c r="V7" s="28"/>
      <c r="W7" s="7"/>
    </row>
    <row r="8" spans="1:23" x14ac:dyDescent="0.35">
      <c r="A8" s="58" t="s">
        <v>27</v>
      </c>
      <c r="B8" s="57">
        <v>7</v>
      </c>
      <c r="C8" s="56">
        <v>7</v>
      </c>
      <c r="D8" s="55">
        <v>368020</v>
      </c>
      <c r="E8" s="54">
        <v>0.52</v>
      </c>
      <c r="F8" s="53">
        <v>189949</v>
      </c>
      <c r="G8" s="53">
        <v>234630629.4999941</v>
      </c>
      <c r="H8" s="53">
        <v>1244.0026665052044</v>
      </c>
      <c r="I8" s="52">
        <v>10</v>
      </c>
      <c r="J8" s="51">
        <v>-12.736181795227822</v>
      </c>
      <c r="K8" s="50">
        <v>-1.0134310570928694E-2</v>
      </c>
      <c r="L8" s="49">
        <v>-36.239787999999862</v>
      </c>
      <c r="M8" s="48">
        <v>8</v>
      </c>
      <c r="N8" s="44">
        <v>863.77865300000008</v>
      </c>
      <c r="O8" s="47">
        <v>4</v>
      </c>
      <c r="P8" s="46">
        <v>0.16906514335933209</v>
      </c>
      <c r="Q8" s="45">
        <v>2316815.1707758037</v>
      </c>
      <c r="R8" s="44">
        <v>34294247.36560595</v>
      </c>
      <c r="S8" s="44">
        <v>1246.1489662115</v>
      </c>
      <c r="T8" s="44">
        <v>86.377865300000011</v>
      </c>
      <c r="U8"/>
      <c r="V8" s="28"/>
      <c r="W8" s="7"/>
    </row>
    <row r="9" spans="1:23" x14ac:dyDescent="0.35">
      <c r="A9" s="58" t="s">
        <v>28</v>
      </c>
      <c r="B9" s="57">
        <v>8</v>
      </c>
      <c r="C9" s="56">
        <v>11</v>
      </c>
      <c r="D9" s="55">
        <v>1342180</v>
      </c>
      <c r="E9" s="54">
        <v>0.55000000000000004</v>
      </c>
      <c r="F9" s="53">
        <v>736267</v>
      </c>
      <c r="G9" s="53">
        <v>870119473.29998994</v>
      </c>
      <c r="H9" s="53">
        <v>1200.7792238413504</v>
      </c>
      <c r="I9" s="52">
        <v>8</v>
      </c>
      <c r="J9" s="51">
        <v>-13.338712636893206</v>
      </c>
      <c r="K9" s="50">
        <v>-1.0986340153728739E-2</v>
      </c>
      <c r="L9" s="49">
        <v>-36.307428500000015</v>
      </c>
      <c r="M9" s="48">
        <v>7</v>
      </c>
      <c r="N9" s="44">
        <v>828.49376849999999</v>
      </c>
      <c r="O9" s="47">
        <v>8</v>
      </c>
      <c r="P9" s="46">
        <v>0.16031304706003502</v>
      </c>
      <c r="Q9" s="45">
        <v>8910874.5289419238</v>
      </c>
      <c r="R9" s="44">
        <v>132659109.1357477</v>
      </c>
      <c r="S9" s="44">
        <v>1195.9610169605</v>
      </c>
      <c r="T9" s="44">
        <v>82.849376849999999</v>
      </c>
      <c r="U9"/>
      <c r="V9" s="28"/>
      <c r="W9" s="7"/>
    </row>
    <row r="10" spans="1:23" x14ac:dyDescent="0.35">
      <c r="A10" s="58" t="s">
        <v>29</v>
      </c>
      <c r="B10" s="57">
        <v>9</v>
      </c>
      <c r="C10" s="56">
        <v>13</v>
      </c>
      <c r="D10" s="55">
        <v>243290</v>
      </c>
      <c r="E10" s="54">
        <v>0.64</v>
      </c>
      <c r="F10" s="53">
        <v>155080</v>
      </c>
      <c r="G10" s="53">
        <v>182145873.29999986</v>
      </c>
      <c r="H10" s="53">
        <v>1188.0744261026575</v>
      </c>
      <c r="I10" s="52">
        <v>12</v>
      </c>
      <c r="J10" s="51">
        <v>-12.235778906929681</v>
      </c>
      <c r="K10" s="50">
        <v>-1.0193847270366206E-2</v>
      </c>
      <c r="L10" s="49">
        <v>-37.490388000000053</v>
      </c>
      <c r="M10" s="48">
        <v>5</v>
      </c>
      <c r="N10" s="44">
        <v>851.59589149999999</v>
      </c>
      <c r="O10" s="47">
        <v>9</v>
      </c>
      <c r="P10" s="46">
        <v>0.15938522840472463</v>
      </c>
      <c r="Q10" s="45">
        <v>1908120.8071159825</v>
      </c>
      <c r="R10" s="44">
        <v>28400588.542313881</v>
      </c>
      <c r="S10" s="44">
        <v>1228.8143417045003</v>
      </c>
      <c r="T10" s="44">
        <v>85.159589150000002</v>
      </c>
      <c r="U10"/>
      <c r="V10" s="28"/>
      <c r="W10" s="7"/>
    </row>
    <row r="11" spans="1:23" x14ac:dyDescent="0.35">
      <c r="A11" s="58" t="s">
        <v>30</v>
      </c>
      <c r="B11" s="57">
        <v>10</v>
      </c>
      <c r="C11" s="56">
        <v>19</v>
      </c>
      <c r="D11" s="55">
        <v>356640</v>
      </c>
      <c r="E11" s="54">
        <v>0.6</v>
      </c>
      <c r="F11" s="53">
        <v>215941</v>
      </c>
      <c r="G11" s="53">
        <v>264462126.79999673</v>
      </c>
      <c r="H11" s="53">
        <v>1243.7347743133532</v>
      </c>
      <c r="I11" s="52">
        <v>9</v>
      </c>
      <c r="J11" s="51">
        <v>-13.190601630054289</v>
      </c>
      <c r="K11" s="50">
        <v>-1.0494339506952709E-2</v>
      </c>
      <c r="L11" s="49">
        <v>-36.198934000000008</v>
      </c>
      <c r="M11" s="48">
        <v>9</v>
      </c>
      <c r="N11" s="44">
        <v>851.08934799999997</v>
      </c>
      <c r="O11" s="47">
        <v>13</v>
      </c>
      <c r="P11" s="46">
        <v>0.13926325247079965</v>
      </c>
      <c r="Q11" s="45">
        <v>2686338.417311898</v>
      </c>
      <c r="R11" s="44">
        <v>39773645.283069901</v>
      </c>
      <c r="S11" s="44">
        <v>1227.7884192165002</v>
      </c>
      <c r="T11" s="44">
        <v>85.108934800000014</v>
      </c>
      <c r="U11"/>
      <c r="V11" s="28"/>
      <c r="W11" s="7"/>
    </row>
    <row r="12" spans="1:23" x14ac:dyDescent="0.35">
      <c r="A12" s="58" t="s">
        <v>31</v>
      </c>
      <c r="B12" s="57">
        <v>11</v>
      </c>
      <c r="C12" s="56">
        <v>4</v>
      </c>
      <c r="D12" s="55">
        <v>290997</v>
      </c>
      <c r="E12" s="54">
        <v>0.57999999999999996</v>
      </c>
      <c r="F12" s="53">
        <v>170060</v>
      </c>
      <c r="G12" s="53">
        <v>197504808.29999897</v>
      </c>
      <c r="H12" s="53">
        <v>1177.2279436669332</v>
      </c>
      <c r="I12" s="52">
        <v>16</v>
      </c>
      <c r="J12" s="51">
        <v>-10.320884746954789</v>
      </c>
      <c r="K12" s="50">
        <v>-8.690914007080915E-3</v>
      </c>
      <c r="L12" s="49">
        <v>-35.280432499999961</v>
      </c>
      <c r="M12" s="48">
        <v>12</v>
      </c>
      <c r="N12" s="44">
        <v>835.14743500000009</v>
      </c>
      <c r="O12" s="47">
        <v>7</v>
      </c>
      <c r="P12" s="46">
        <v>0.16046897205116059</v>
      </c>
      <c r="Q12" s="45">
        <v>2018509.2245640417</v>
      </c>
      <c r="R12" s="44">
        <v>30042615.184794296</v>
      </c>
      <c r="S12" s="44">
        <v>1204.9272454625002</v>
      </c>
      <c r="T12" s="44">
        <v>83.514743500000009</v>
      </c>
      <c r="U12"/>
      <c r="V12" s="28"/>
      <c r="W12" s="7"/>
    </row>
    <row r="13" spans="1:23" x14ac:dyDescent="0.35">
      <c r="A13" s="58" t="s">
        <v>32</v>
      </c>
      <c r="B13" s="57">
        <v>12</v>
      </c>
      <c r="C13" s="56">
        <v>15</v>
      </c>
      <c r="D13" s="55">
        <v>280122</v>
      </c>
      <c r="E13" s="54">
        <v>0.64</v>
      </c>
      <c r="F13" s="53">
        <v>179681</v>
      </c>
      <c r="G13" s="53">
        <v>216828790.79999906</v>
      </c>
      <c r="H13" s="53">
        <v>1212.1492194500211</v>
      </c>
      <c r="I13" s="52">
        <v>14</v>
      </c>
      <c r="J13" s="51">
        <v>-10.399471897417698</v>
      </c>
      <c r="K13" s="50">
        <v>-8.5063866748373539E-3</v>
      </c>
      <c r="L13" s="49">
        <v>-36.123219500000005</v>
      </c>
      <c r="M13" s="48">
        <v>10</v>
      </c>
      <c r="N13" s="44">
        <v>865.40899250000007</v>
      </c>
      <c r="O13" s="47">
        <v>11</v>
      </c>
      <c r="P13" s="46">
        <v>0.15218464576647742</v>
      </c>
      <c r="Q13" s="45">
        <v>2251901.5996046453</v>
      </c>
      <c r="R13" s="44">
        <v>33348021.049994357</v>
      </c>
      <c r="S13" s="44">
        <v>1248.7336344975001</v>
      </c>
      <c r="T13" s="44">
        <v>86.54089925000001</v>
      </c>
      <c r="U13"/>
      <c r="V13" s="28"/>
      <c r="W13" s="7"/>
    </row>
    <row r="14" spans="1:23" x14ac:dyDescent="0.35">
      <c r="A14" s="58" t="s">
        <v>33</v>
      </c>
      <c r="B14" s="57">
        <v>13</v>
      </c>
      <c r="C14" s="56">
        <v>6</v>
      </c>
      <c r="D14" s="55">
        <v>324085</v>
      </c>
      <c r="E14" s="54">
        <v>0.61</v>
      </c>
      <c r="F14" s="53">
        <v>197185</v>
      </c>
      <c r="G14" s="53">
        <v>235467679.19999579</v>
      </c>
      <c r="H14" s="53">
        <v>1210.9101194309942</v>
      </c>
      <c r="I14" s="52">
        <v>7</v>
      </c>
      <c r="J14" s="51">
        <v>-13.730001229496111</v>
      </c>
      <c r="K14" s="50">
        <v>-1.1211457960474994E-2</v>
      </c>
      <c r="L14" s="49">
        <v>-34.693132000000105</v>
      </c>
      <c r="M14" s="48">
        <v>15</v>
      </c>
      <c r="N14" s="44">
        <v>836.68197349999991</v>
      </c>
      <c r="O14" s="47">
        <v>14</v>
      </c>
      <c r="P14" s="46">
        <v>0.13912801999444599</v>
      </c>
      <c r="Q14" s="45">
        <v>2446968.2812980348</v>
      </c>
      <c r="R14" s="44">
        <v>36344411.134680599</v>
      </c>
      <c r="S14" s="44">
        <v>1206.9798576630001</v>
      </c>
      <c r="T14" s="44">
        <v>83.66819735</v>
      </c>
      <c r="U14"/>
      <c r="V14" s="28"/>
      <c r="W14" s="7"/>
    </row>
    <row r="15" spans="1:23" x14ac:dyDescent="0.35">
      <c r="A15" s="58" t="s">
        <v>34</v>
      </c>
      <c r="B15" s="57">
        <v>14</v>
      </c>
      <c r="C15" s="56">
        <v>21</v>
      </c>
      <c r="D15" s="55">
        <v>245983</v>
      </c>
      <c r="E15" s="54">
        <v>0.64</v>
      </c>
      <c r="F15" s="53">
        <v>157599</v>
      </c>
      <c r="G15" s="53">
        <v>184347287.29999828</v>
      </c>
      <c r="H15" s="53">
        <v>1167.957763691398</v>
      </c>
      <c r="I15" s="52">
        <v>13</v>
      </c>
      <c r="J15" s="51">
        <v>-12.174541745537681</v>
      </c>
      <c r="K15" s="50">
        <v>-1.0316251567259776E-2</v>
      </c>
      <c r="L15" s="49">
        <v>-38.746760999999992</v>
      </c>
      <c r="M15" s="48">
        <v>3</v>
      </c>
      <c r="N15" s="44">
        <v>850.68841050000003</v>
      </c>
      <c r="O15" s="47">
        <v>21</v>
      </c>
      <c r="P15" s="46">
        <v>0.11603310852237891</v>
      </c>
      <c r="Q15" s="45">
        <v>1904611.1971425624</v>
      </c>
      <c r="R15" s="44">
        <v>28115226.380542755</v>
      </c>
      <c r="S15" s="44">
        <v>1225.151857284</v>
      </c>
      <c r="T15" s="44">
        <v>85.068841050000003</v>
      </c>
      <c r="U15"/>
      <c r="V15" s="28"/>
      <c r="W15" s="7"/>
    </row>
    <row r="16" spans="1:23" x14ac:dyDescent="0.35">
      <c r="A16" s="58" t="s">
        <v>35</v>
      </c>
      <c r="B16" s="57">
        <v>15</v>
      </c>
      <c r="C16" s="56">
        <v>16</v>
      </c>
      <c r="D16" s="55">
        <v>298421</v>
      </c>
      <c r="E16" s="54">
        <v>0.68</v>
      </c>
      <c r="F16" s="53">
        <v>174131</v>
      </c>
      <c r="G16" s="53">
        <v>204512495.29999587</v>
      </c>
      <c r="H16" s="53">
        <v>1186.4215424019842</v>
      </c>
      <c r="I16" s="52">
        <v>19</v>
      </c>
      <c r="J16" s="51">
        <v>-7.3101166960643695</v>
      </c>
      <c r="K16" s="50">
        <v>-6.1237520512672809E-3</v>
      </c>
      <c r="L16" s="49">
        <v>-31.650957000000062</v>
      </c>
      <c r="M16" s="48">
        <v>19</v>
      </c>
      <c r="N16" s="44">
        <v>834.24926649999998</v>
      </c>
      <c r="O16" s="47">
        <v>3</v>
      </c>
      <c r="P16" s="46">
        <v>0.16948328267477203</v>
      </c>
      <c r="Q16" s="45">
        <v>2062281.680770949</v>
      </c>
      <c r="R16" s="44">
        <v>30590038.503068071</v>
      </c>
      <c r="S16" s="44">
        <v>1203.7375976695002</v>
      </c>
      <c r="T16" s="44">
        <v>83.424926650000003</v>
      </c>
      <c r="U16"/>
      <c r="V16" s="28"/>
      <c r="W16" s="7"/>
    </row>
    <row r="17" spans="1:26" x14ac:dyDescent="0.35">
      <c r="A17" s="58" t="s">
        <v>36</v>
      </c>
      <c r="B17" s="57">
        <v>16</v>
      </c>
      <c r="C17" s="56">
        <v>17</v>
      </c>
      <c r="D17" s="55">
        <v>285387</v>
      </c>
      <c r="E17" s="54">
        <v>0.61</v>
      </c>
      <c r="F17" s="53">
        <v>175145</v>
      </c>
      <c r="G17" s="53">
        <v>205034656.09999919</v>
      </c>
      <c r="H17" s="53">
        <v>1179.0259339404479</v>
      </c>
      <c r="I17" s="52">
        <v>18</v>
      </c>
      <c r="J17" s="51">
        <v>-7.8537721104530647</v>
      </c>
      <c r="K17" s="50">
        <v>-6.6171593215498493E-3</v>
      </c>
      <c r="L17" s="49">
        <v>-36.371588500000144</v>
      </c>
      <c r="M17" s="48">
        <v>6</v>
      </c>
      <c r="N17" s="44">
        <v>867.91205549999995</v>
      </c>
      <c r="O17" s="47">
        <v>19</v>
      </c>
      <c r="P17" s="46">
        <v>0.12134113890367217</v>
      </c>
      <c r="Q17" s="45">
        <v>2209536.8881551977</v>
      </c>
      <c r="R17" s="44">
        <v>32818177.71354983</v>
      </c>
      <c r="S17" s="44">
        <v>1250.5728160264998</v>
      </c>
      <c r="T17" s="44">
        <v>86.791205550000001</v>
      </c>
      <c r="U17"/>
      <c r="V17" s="28"/>
      <c r="W17" s="7"/>
    </row>
    <row r="18" spans="1:26" x14ac:dyDescent="0.35">
      <c r="A18" s="58" t="s">
        <v>37</v>
      </c>
      <c r="B18" s="57">
        <v>17</v>
      </c>
      <c r="C18" s="56">
        <v>1</v>
      </c>
      <c r="D18" s="55">
        <v>457020</v>
      </c>
      <c r="E18" s="54">
        <v>0.55000000000000004</v>
      </c>
      <c r="F18" s="53">
        <v>252387</v>
      </c>
      <c r="G18" s="53">
        <v>297914848.69999081</v>
      </c>
      <c r="H18" s="53">
        <v>1193.1853681053228</v>
      </c>
      <c r="I18" s="52">
        <v>21</v>
      </c>
      <c r="J18" s="51">
        <v>2.383350757849712</v>
      </c>
      <c r="K18" s="50">
        <v>2.00146684598222E-3</v>
      </c>
      <c r="L18" s="49">
        <v>-25.896912000000043</v>
      </c>
      <c r="M18" s="48">
        <v>21</v>
      </c>
      <c r="N18" s="44">
        <v>824.74325099999999</v>
      </c>
      <c r="O18" s="47">
        <v>2</v>
      </c>
      <c r="P18" s="46">
        <v>0.19440745672436752</v>
      </c>
      <c r="Q18" s="45">
        <v>2981865.6766259242</v>
      </c>
      <c r="R18" s="44">
        <v>44210269.459849313</v>
      </c>
      <c r="S18" s="44">
        <v>1189.7308317904999</v>
      </c>
      <c r="T18" s="44">
        <v>82.474325100000001</v>
      </c>
      <c r="U18"/>
      <c r="V18" s="28"/>
      <c r="W18" s="7"/>
    </row>
    <row r="19" spans="1:26" x14ac:dyDescent="0.35">
      <c r="A19" s="58" t="s">
        <v>38</v>
      </c>
      <c r="B19" s="57">
        <v>18</v>
      </c>
      <c r="C19" s="56">
        <v>20</v>
      </c>
      <c r="D19" s="55">
        <v>268278</v>
      </c>
      <c r="E19" s="54">
        <v>0.59</v>
      </c>
      <c r="F19" s="53">
        <v>157053</v>
      </c>
      <c r="G19" s="53">
        <v>182472875.69999784</v>
      </c>
      <c r="H19" s="53">
        <v>1160.2086722316565</v>
      </c>
      <c r="I19" s="52">
        <v>11</v>
      </c>
      <c r="J19" s="51">
        <v>-12.315332420568438</v>
      </c>
      <c r="K19" s="50">
        <v>-1.050326677467146E-2</v>
      </c>
      <c r="L19" s="49">
        <v>-34.919722000000093</v>
      </c>
      <c r="M19" s="48">
        <v>14</v>
      </c>
      <c r="N19" s="44">
        <v>856.90466149999997</v>
      </c>
      <c r="O19" s="47">
        <v>20</v>
      </c>
      <c r="P19" s="46">
        <v>0.1179512037485862</v>
      </c>
      <c r="Q19" s="45">
        <v>1944055.8513381875</v>
      </c>
      <c r="R19" s="44">
        <v>28744627.508030996</v>
      </c>
      <c r="S19" s="44">
        <v>1234.7375110645</v>
      </c>
      <c r="T19" s="44">
        <v>85.690466149999992</v>
      </c>
      <c r="U19"/>
      <c r="V19" s="28"/>
      <c r="W19" s="7"/>
    </row>
    <row r="20" spans="1:26" x14ac:dyDescent="0.35">
      <c r="A20" s="58" t="s">
        <v>39</v>
      </c>
      <c r="B20" s="57">
        <v>19</v>
      </c>
      <c r="C20" s="56">
        <v>18</v>
      </c>
      <c r="D20" s="55">
        <v>285697</v>
      </c>
      <c r="E20" s="54">
        <v>0.68</v>
      </c>
      <c r="F20" s="53">
        <v>193740</v>
      </c>
      <c r="G20" s="53">
        <v>222584738.40000045</v>
      </c>
      <c r="H20" s="53">
        <v>1156.5131934551512</v>
      </c>
      <c r="I20" s="52">
        <v>15</v>
      </c>
      <c r="J20" s="51">
        <v>-10.397627684895269</v>
      </c>
      <c r="K20" s="50">
        <v>-8.9103875776359795E-3</v>
      </c>
      <c r="L20" s="49">
        <v>-34.009947499999953</v>
      </c>
      <c r="M20" s="48">
        <v>17</v>
      </c>
      <c r="N20" s="44">
        <v>859.25122499999998</v>
      </c>
      <c r="O20" s="47">
        <v>17</v>
      </c>
      <c r="P20" s="46">
        <v>0.1252096143096702</v>
      </c>
      <c r="Q20" s="45">
        <v>2410961.078418077</v>
      </c>
      <c r="R20" s="44">
        <v>35782722.898009643</v>
      </c>
      <c r="S20" s="44">
        <v>1238.8771296425002</v>
      </c>
      <c r="T20" s="44">
        <v>85.925122500000001</v>
      </c>
      <c r="U20"/>
      <c r="V20" s="28"/>
      <c r="W20" s="7"/>
    </row>
    <row r="21" spans="1:26" x14ac:dyDescent="0.35">
      <c r="A21" s="58" t="s">
        <v>40</v>
      </c>
      <c r="B21" s="57">
        <v>20</v>
      </c>
      <c r="C21" s="56">
        <v>8</v>
      </c>
      <c r="D21" s="55">
        <v>270684</v>
      </c>
      <c r="E21" s="54">
        <v>0.57999999999999996</v>
      </c>
      <c r="F21" s="53">
        <v>158031</v>
      </c>
      <c r="G21" s="53">
        <v>183310715.79999405</v>
      </c>
      <c r="H21" s="53">
        <v>1181.2539792825321</v>
      </c>
      <c r="I21" s="52">
        <v>20</v>
      </c>
      <c r="J21" s="51">
        <v>-3.8347892151764427</v>
      </c>
      <c r="K21" s="50">
        <v>-3.2358666431694036E-3</v>
      </c>
      <c r="L21" s="49">
        <v>-32.10160350000001</v>
      </c>
      <c r="M21" s="48">
        <v>18</v>
      </c>
      <c r="N21" s="44">
        <v>831.22629499999994</v>
      </c>
      <c r="O21" s="47">
        <v>15</v>
      </c>
      <c r="P21" s="46">
        <v>0.13851486468470869</v>
      </c>
      <c r="Q21" s="45">
        <v>1884860.479899785</v>
      </c>
      <c r="R21" s="44">
        <v>27974501.172844227</v>
      </c>
      <c r="S21" s="44">
        <v>1199.0711547500002</v>
      </c>
      <c r="T21" s="44">
        <v>83.122629500000016</v>
      </c>
      <c r="U21"/>
      <c r="V21" s="28"/>
      <c r="W21" s="7"/>
    </row>
    <row r="22" spans="1:26" ht="15" thickBot="1" x14ac:dyDescent="0.4">
      <c r="A22" s="43" t="s">
        <v>41</v>
      </c>
      <c r="B22" s="42">
        <v>21</v>
      </c>
      <c r="C22" s="41">
        <v>9</v>
      </c>
      <c r="D22" s="40">
        <v>251117</v>
      </c>
      <c r="E22" s="39">
        <v>0.66</v>
      </c>
      <c r="F22" s="38">
        <v>165610</v>
      </c>
      <c r="G22" s="38">
        <v>193264748.59999987</v>
      </c>
      <c r="H22" s="38">
        <v>1165.3523120584437</v>
      </c>
      <c r="I22" s="37">
        <v>17</v>
      </c>
      <c r="J22" s="36">
        <v>-9.3594183589491422</v>
      </c>
      <c r="K22" s="35">
        <v>-7.9674171259221192E-3</v>
      </c>
      <c r="L22" s="34">
        <v>-30.172730499999943</v>
      </c>
      <c r="M22" s="33">
        <v>20</v>
      </c>
      <c r="N22" s="29">
        <v>857.70448050000005</v>
      </c>
      <c r="O22" s="32">
        <v>18</v>
      </c>
      <c r="P22" s="31">
        <v>0.12459639126305792</v>
      </c>
      <c r="Q22" s="30">
        <v>2060885.3430968276</v>
      </c>
      <c r="R22" s="29">
        <v>30273918.264541164</v>
      </c>
      <c r="S22" s="29">
        <v>1233.9779117990001</v>
      </c>
      <c r="T22" s="29">
        <v>85.770448049999999</v>
      </c>
      <c r="U22"/>
      <c r="V22" s="28"/>
      <c r="W22" s="7"/>
      <c r="Z22" s="8"/>
    </row>
    <row r="23" spans="1:26" s="12" customFormat="1" ht="28.5" customHeight="1" thickBot="1" x14ac:dyDescent="0.3">
      <c r="A23" s="27" t="s">
        <v>0</v>
      </c>
      <c r="B23" s="18"/>
      <c r="C23" s="18"/>
      <c r="D23" s="26">
        <v>10104036</v>
      </c>
      <c r="E23" s="25">
        <v>0.55000000000000004</v>
      </c>
      <c r="F23" s="24">
        <v>5614360</v>
      </c>
      <c r="G23" s="23">
        <v>6712881154.9004364</v>
      </c>
      <c r="H23" s="22">
        <v>1211.7265094506934</v>
      </c>
      <c r="I23" s="18"/>
      <c r="J23" s="21">
        <f>SUM(J2:J22)/21</f>
        <v>-11.987351454365974</v>
      </c>
      <c r="K23" s="17">
        <v>-0.01</v>
      </c>
      <c r="L23" s="20">
        <v>-35</v>
      </c>
      <c r="M23" s="18"/>
      <c r="N23" s="19">
        <f>SUM(N2:N22)/21</f>
        <v>845.3068170238098</v>
      </c>
      <c r="O23" s="18"/>
      <c r="P23" s="17">
        <v>0.18</v>
      </c>
      <c r="Q23" s="16">
        <f>SUM(Q2:Q22)</f>
        <v>66949978.071790211</v>
      </c>
      <c r="R23" s="15">
        <f>SUM(R2:R22)/21</f>
        <v>47201938.05363515</v>
      </c>
      <c r="S23" s="15">
        <f>SUM(S2:S22)/21</f>
        <v>1219.039298094167</v>
      </c>
      <c r="T23" s="15">
        <f>SUM(T2:T22)/21</f>
        <v>84.53068170238096</v>
      </c>
      <c r="U23" s="14"/>
      <c r="V23" s="13"/>
      <c r="W23" s="13"/>
    </row>
    <row r="24" spans="1:26" x14ac:dyDescent="0.35">
      <c r="K24" s="11"/>
      <c r="L24" s="10"/>
      <c r="Q24" s="9"/>
      <c r="R24" s="8"/>
      <c r="S24" s="8"/>
      <c r="T24" s="8"/>
      <c r="V24" s="7"/>
      <c r="W24" s="7"/>
    </row>
    <row r="25" spans="1:26" x14ac:dyDescent="0.35">
      <c r="Z25" s="6"/>
    </row>
  </sheetData>
  <sortState ref="A2:T23">
    <sortCondition ref="B2:B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 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Seán Cannign</dc:creator>
  <cp:lastModifiedBy>Seán Cannign</cp:lastModifiedBy>
  <dcterms:created xsi:type="dcterms:W3CDTF">2018-12-21T14:21:39Z</dcterms:created>
  <dcterms:modified xsi:type="dcterms:W3CDTF">2019-01-07T06:32:44Z</dcterms:modified>
</cp:coreProperties>
</file>