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erhverv-my.sharepoint.com/personal/rfh_danskerhverv_dk/Documents/Skrivebord/"/>
    </mc:Choice>
  </mc:AlternateContent>
  <xr:revisionPtr revIDLastSave="16" documentId="8_{BBCF2645-0480-4EFE-B011-98C4F6405E57}" xr6:coauthVersionLast="36" xr6:coauthVersionMax="36" xr10:uidLastSave="{BA5B6E2F-9E6B-4D8B-82DF-DFC4352227D7}"/>
  <bookViews>
    <workbookView xWindow="0" yWindow="0" windowWidth="20925" windowHeight="11175" xr2:uid="{3DF5C7BD-A984-49F4-A44A-23BAC8FEF6A4}"/>
  </bookViews>
  <sheets>
    <sheet name="Omsætning" sheetId="1" r:id="rId1"/>
    <sheet name="Eksport" sheetId="2" r:id="rId2"/>
    <sheet name="Beskæftigede" sheetId="3" r:id="rId3"/>
    <sheet name="Løn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  <c r="J17" i="2"/>
  <c r="I17" i="2"/>
  <c r="J16" i="1"/>
  <c r="I16" i="1"/>
  <c r="K15" i="4"/>
  <c r="L15" i="4"/>
  <c r="K15" i="3"/>
  <c r="L15" i="3"/>
  <c r="K16" i="1"/>
  <c r="L16" i="1"/>
  <c r="K17" i="2"/>
  <c r="L17" i="2"/>
</calcChain>
</file>

<file path=xl/sharedStrings.xml><?xml version="1.0" encoding="utf-8"?>
<sst xmlns="http://schemas.openxmlformats.org/spreadsheetml/2006/main" count="309" uniqueCount="57">
  <si>
    <t>Omsætning kvartalsvis, mio. kr. løbende priser, sæsonkorrigeret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</si>
  <si>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</si>
  <si>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</si>
  <si>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</si>
  <si>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</si>
  <si>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</si>
  <si>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</si>
  <si>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</si>
  <si>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</si>
  <si>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</si>
  <si>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</si>
  <si>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</si>
  <si>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</si>
  <si>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</si>
  <si>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</si>
  <si>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</si>
  <si>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</si>
  <si>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</si>
  <si>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</si>
  <si>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</si>
  <si>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</si>
  <si>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</si>
  <si>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</si>
  <si>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</si>
  <si>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</si>
  <si>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</si>
  <si>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</si>
  <si>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</si>
  <si>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</si>
  <si>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</si>
  <si>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</si>
  <si>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</si>
  <si>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</si>
  <si>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</si>
  <si>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</si>
  <si>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</si>
  <si>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</si>
  <si>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</si>
  <si>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</si>
  <si>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</si>
  <si>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</si>
  <si>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It-branchen i alt</t>
  </si>
  <si>
    <t>Underbrancher</t>
  </si>
  <si>
    <t>Fremst. af computere og kommunikationsudstyr mv.</t>
  </si>
  <si>
    <t>Engrosh. med it-udstyr</t>
  </si>
  <si>
    <t>Udvikling af software og computerspil</t>
  </si>
  <si>
    <t>Telekommunikation</t>
  </si>
  <si>
    <t>It-konsulenter mv.</t>
  </si>
  <si>
    <t>Informationstjenester</t>
  </si>
  <si>
    <t>Forskel</t>
  </si>
  <si>
    <t>i mio. kr.</t>
  </si>
  <si>
    <t>i %</t>
  </si>
  <si>
    <t>Eksport kvartalsvis, mio. kr. løbende priser, sæsonkorrigeret</t>
  </si>
  <si>
    <t>Procent af samlede omsætning</t>
  </si>
  <si>
    <t>Antal fuldtidsansatte, sæsonkorrigeret</t>
  </si>
  <si>
    <t>Forskel i %</t>
  </si>
  <si>
    <t>Gennemsnitlig månedsløn, sæsonkorrigeret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</si>
</sst>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\ _k_r_.;[Red]#,##0\ _k_r_."/>
    <numFmt numFmtId="167" formatCode="#,##0.0;[Red]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Protection="1"/>
    <xf numFmtId="0" fontId="2" fillId="0" borderId="0" xfId="0" applyFont="1" applyBorder="1"/>
    <xf numFmtId="0" fontId="0" fillId="0" borderId="0" xfId="0" applyBorder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165" fontId="0" fillId="0" borderId="0" xfId="0" applyNumberForma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0" fillId="0" borderId="0" xfId="0" applyNumberFormat="1" applyFill="1" applyProtection="1"/>
    <xf numFmtId="3" fontId="0" fillId="0" borderId="0" xfId="0" applyNumberFormat="1" applyFont="1" applyAlignment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Protection="1"/>
    <xf numFmtId="0" fontId="2" fillId="0" borderId="0" xfId="0" applyFont="1"/>
    <xf numFmtId="166" fontId="1" fillId="0" borderId="0" xfId="0" applyNumberFormat="1" applyFont="1"/>
    <xf numFmtId="166" fontId="0" fillId="0" borderId="0" xfId="0" applyNumberFormat="1"/>
    <xf numFmtId="166" fontId="0" fillId="0" borderId="0" xfId="0" applyNumberFormat="1" applyFont="1"/>
    <xf numFmtId="166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31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Omsætning i it-branchen, 
</a:t>
            </a:r>
            <a:r>
              <a:rPr lang="en-US" sz="1200"/>
              <a:t>(mio. kr., kvartalsvis, sæsonkorrigeret)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Omsætning!$B$2:$AO$2</c:f>
              <c:strCache>
                <c:ptCount val="40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</c:strCache>
            </c:strRef>
          </c:cat>
          <c:val>
            <c:numRef>
              <c:f>Omsætning!$B$3:$AO$3</c:f>
              <c:numCache>
                <c:formatCode>#,##0\ _k_r_.;[Red]#,##0\ _k_r_.</c:formatCode>
                <c:ptCount val="40"/>
                <c:pt idx="0">
                  <c:v>42817.217869626686</c:v>
                </c:pt>
                <c:pt idx="1">
                  <c:v>42054.47997282321</c:v>
                </c:pt>
                <c:pt idx="2">
                  <c:v>42082.716953020659</c:v>
                </c:pt>
                <c:pt idx="3">
                  <c:v>42033.338954991828</c:v>
                </c:pt>
                <c:pt idx="4">
                  <c:v>43679.063700726649</c:v>
                </c:pt>
                <c:pt idx="5">
                  <c:v>46546.430229313344</c:v>
                </c:pt>
                <c:pt idx="6">
                  <c:v>46898.974253692671</c:v>
                </c:pt>
                <c:pt idx="7">
                  <c:v>47312.086719939995</c:v>
                </c:pt>
                <c:pt idx="8">
                  <c:v>47526.500599918676</c:v>
                </c:pt>
                <c:pt idx="9">
                  <c:v>47864.689079625066</c:v>
                </c:pt>
                <c:pt idx="10">
                  <c:v>47847.529962437395</c:v>
                </c:pt>
                <c:pt idx="11">
                  <c:v>47834.963075920692</c:v>
                </c:pt>
                <c:pt idx="12">
                  <c:v>48027.791022471669</c:v>
                </c:pt>
                <c:pt idx="13">
                  <c:v>50121.276587264154</c:v>
                </c:pt>
                <c:pt idx="14">
                  <c:v>47710.906432558964</c:v>
                </c:pt>
                <c:pt idx="15">
                  <c:v>47514.495194265466</c:v>
                </c:pt>
                <c:pt idx="16">
                  <c:v>46808.572914359502</c:v>
                </c:pt>
                <c:pt idx="17">
                  <c:v>46701.688217094801</c:v>
                </c:pt>
                <c:pt idx="18">
                  <c:v>48200.951939017104</c:v>
                </c:pt>
                <c:pt idx="19">
                  <c:v>46414.286106950327</c:v>
                </c:pt>
                <c:pt idx="20">
                  <c:v>47837.189915068418</c:v>
                </c:pt>
                <c:pt idx="21">
                  <c:v>48019.884170058642</c:v>
                </c:pt>
                <c:pt idx="22">
                  <c:v>49937.989385010711</c:v>
                </c:pt>
                <c:pt idx="23">
                  <c:v>50669.910450247742</c:v>
                </c:pt>
                <c:pt idx="24">
                  <c:v>52400.175565697675</c:v>
                </c:pt>
                <c:pt idx="25">
                  <c:v>53114.33615940329</c:v>
                </c:pt>
                <c:pt idx="26">
                  <c:v>52675.782866346352</c:v>
                </c:pt>
                <c:pt idx="27">
                  <c:v>53277.342602944067</c:v>
                </c:pt>
                <c:pt idx="28">
                  <c:v>52551.112626519207</c:v>
                </c:pt>
                <c:pt idx="29">
                  <c:v>53083.253309265812</c:v>
                </c:pt>
                <c:pt idx="30">
                  <c:v>53079.6029231758</c:v>
                </c:pt>
                <c:pt idx="31">
                  <c:v>55596.73514597032</c:v>
                </c:pt>
                <c:pt idx="32">
                  <c:v>55673.293209353753</c:v>
                </c:pt>
                <c:pt idx="33">
                  <c:v>55770.717712024671</c:v>
                </c:pt>
                <c:pt idx="34">
                  <c:v>57109.331639639422</c:v>
                </c:pt>
                <c:pt idx="35">
                  <c:v>56188.088367979457</c:v>
                </c:pt>
                <c:pt idx="36">
                  <c:v>57139.170638715732</c:v>
                </c:pt>
                <c:pt idx="37">
                  <c:v>58465.669864287098</c:v>
                </c:pt>
                <c:pt idx="38">
                  <c:v>58364.57503355982</c:v>
                </c:pt>
                <c:pt idx="39">
                  <c:v>59027.343376259429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9-4BA9-A2BA-ED277FB2A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544216"/>
        <c:axId val="1925546712"/>
      </c:lineChart>
      <c:catAx>
        <c:axId val="192554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6712"/>
        <c:crosses val="autoZero"/>
        <c:auto val="1"/>
        <c:lblAlgn val="ctr"/>
        <c:lblOffset val="100"/>
        <c:noMultiLvlLbl val="0"/>
      </c:catAx>
      <c:valAx>
        <c:axId val="1925546712"/>
        <c:scaling>
          <c:orientation val="minMax"/>
          <c:max val="60000"/>
          <c:min val="30000"/>
        </c:scaling>
        <c:delete val="0"/>
        <c:axPos val="l"/>
        <c:numFmt formatCode="#,##0\ _k_r_.;[Red]#,##0\ _k_r_.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4216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Eksport</a:t>
            </a:r>
            <a:r>
              <a:rPr lang="da-DK" baseline="0"/>
              <a:t> i it-branchen</a:t>
            </a:r>
            <a:br>
              <a:rPr lang="da-DK" baseline="0"/>
            </a:br>
            <a:r>
              <a:rPr lang="da-DK" sz="1200" baseline="0"/>
              <a:t>(</a:t>
            </a:r>
            <a:r>
              <a:rPr lang="da-DK" sz="1200" b="0" i="0" u="none" strike="noStrike" baseline="0">
                <a:effectLst/>
              </a:rPr>
              <a:t>mio. kr., kvartalsvis, sæsonkorrigeret)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Eksport!$A$3</c:f>
              <c:strCache>
                <c:ptCount val="1"/>
                <c:pt idx="0">
                  <c:v>It-branchen i alt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Eksport!$B$2:$AO$2</c:f>
              <c:strCache>
                <c:ptCount val="40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</c:strCache>
            </c:strRef>
          </c:cat>
          <c:val>
            <c:numRef>
              <c:f>Eksport!$B$3:$AO$3</c:f>
              <c:numCache>
                <c:formatCode>#,##0</c:formatCode>
                <c:ptCount val="40"/>
                <c:pt idx="0">
                  <c:v>7380</c:v>
                </c:pt>
                <c:pt idx="1">
                  <c:v>7108</c:v>
                </c:pt>
                <c:pt idx="2">
                  <c:v>7025</c:v>
                </c:pt>
                <c:pt idx="3">
                  <c:v>8876</c:v>
                </c:pt>
                <c:pt idx="4">
                  <c:v>8673</c:v>
                </c:pt>
                <c:pt idx="5">
                  <c:v>10597</c:v>
                </c:pt>
                <c:pt idx="6">
                  <c:v>9522</c:v>
                </c:pt>
                <c:pt idx="7">
                  <c:v>11636</c:v>
                </c:pt>
                <c:pt idx="8">
                  <c:v>10355</c:v>
                </c:pt>
                <c:pt idx="9">
                  <c:v>10726</c:v>
                </c:pt>
                <c:pt idx="10">
                  <c:v>9775</c:v>
                </c:pt>
                <c:pt idx="11">
                  <c:v>12523</c:v>
                </c:pt>
                <c:pt idx="12">
                  <c:v>10250</c:v>
                </c:pt>
                <c:pt idx="13">
                  <c:v>10916</c:v>
                </c:pt>
                <c:pt idx="14">
                  <c:v>9816</c:v>
                </c:pt>
                <c:pt idx="15">
                  <c:v>11730</c:v>
                </c:pt>
                <c:pt idx="16">
                  <c:v>10463</c:v>
                </c:pt>
                <c:pt idx="17">
                  <c:v>10434</c:v>
                </c:pt>
                <c:pt idx="18">
                  <c:v>11356</c:v>
                </c:pt>
                <c:pt idx="19">
                  <c:v>12255</c:v>
                </c:pt>
                <c:pt idx="20">
                  <c:v>11492</c:v>
                </c:pt>
                <c:pt idx="21">
                  <c:v>11141</c:v>
                </c:pt>
                <c:pt idx="22">
                  <c:v>12778</c:v>
                </c:pt>
                <c:pt idx="23">
                  <c:v>16640</c:v>
                </c:pt>
                <c:pt idx="24">
                  <c:v>15136</c:v>
                </c:pt>
                <c:pt idx="25">
                  <c:v>15505</c:v>
                </c:pt>
                <c:pt idx="26">
                  <c:v>14175</c:v>
                </c:pt>
                <c:pt idx="27">
                  <c:v>17844</c:v>
                </c:pt>
                <c:pt idx="28">
                  <c:v>14519</c:v>
                </c:pt>
                <c:pt idx="29">
                  <c:v>14809</c:v>
                </c:pt>
                <c:pt idx="30">
                  <c:v>14429</c:v>
                </c:pt>
                <c:pt idx="31">
                  <c:v>19212</c:v>
                </c:pt>
                <c:pt idx="32">
                  <c:v>16229</c:v>
                </c:pt>
                <c:pt idx="33">
                  <c:v>16099</c:v>
                </c:pt>
                <c:pt idx="34">
                  <c:v>16160</c:v>
                </c:pt>
                <c:pt idx="35">
                  <c:v>19536</c:v>
                </c:pt>
                <c:pt idx="36">
                  <c:v>15771</c:v>
                </c:pt>
                <c:pt idx="37">
                  <c:v>16571</c:v>
                </c:pt>
                <c:pt idx="38">
                  <c:v>15660</c:v>
                </c:pt>
                <c:pt idx="39">
                  <c:v>20943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5D-4555-9CD4-4FFDCE3C4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970104"/>
        <c:axId val="563965840"/>
      </c:lineChart>
      <c:catAx>
        <c:axId val="5639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65840"/>
        <c:crosses val="autoZero"/>
        <c:auto val="1"/>
        <c:lblAlgn val="ctr"/>
        <c:lblOffset val="100"/>
        <c:noMultiLvlLbl val="0"/>
      </c:catAx>
      <c:valAx>
        <c:axId val="5639658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7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Fuldtidsansatte </a:t>
            </a:r>
            <a:br>
              <a:rPr lang="da-DK"/>
            </a:br>
            <a:r>
              <a:rPr lang="da-DK" sz="1200"/>
              <a:t>(sæsonkorrigeret)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Beskæftigede!$A$3</c:f>
              <c:strCache>
                <c:ptCount val="1"/>
                <c:pt idx="0">
                  <c:v>It-branchen i alt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Beskæftigede!$B$2:$Y$2</c:f>
              <c:strCache>
                <c:ptCount val="24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</c:strCache>
            </c:strRef>
          </c:cat>
          <c:val>
            <c:numRef>
              <c:f>Beskæftigede!$B$3:$Y$3</c:f>
              <c:numCache>
                <c:formatCode>#,##0</c:formatCode>
                <c:ptCount val="24"/>
                <c:pt idx="0">
                  <c:v>79262.509843333217</c:v>
                </c:pt>
                <c:pt idx="1">
                  <c:v>79362.338315666479</c:v>
                </c:pt>
                <c:pt idx="2">
                  <c:v>78804.929063666757</c:v>
                </c:pt>
                <c:pt idx="3">
                  <c:v>79672.023836666689</c:v>
                </c:pt>
                <c:pt idx="4">
                  <c:v>79615.052468665817</c:v>
                </c:pt>
                <c:pt idx="5">
                  <c:v>80353.17446566571</c:v>
                </c:pt>
                <c:pt idx="6">
                  <c:v>79941.233378998892</c:v>
                </c:pt>
                <c:pt idx="7">
                  <c:v>80256.932774665824</c:v>
                </c:pt>
                <c:pt idx="8">
                  <c:v>80464.936695999408</c:v>
                </c:pt>
                <c:pt idx="9">
                  <c:v>81264.144479332797</c:v>
                </c:pt>
                <c:pt idx="10">
                  <c:v>80910.210068666245</c:v>
                </c:pt>
                <c:pt idx="11">
                  <c:v>82796.506629999814</c:v>
                </c:pt>
                <c:pt idx="12">
                  <c:v>82801.214641666535</c:v>
                </c:pt>
                <c:pt idx="13">
                  <c:v>83830.188232666536</c:v>
                </c:pt>
                <c:pt idx="14">
                  <c:v>83557.574876666564</c:v>
                </c:pt>
                <c:pt idx="15">
                  <c:v>84912.900725000014</c:v>
                </c:pt>
                <c:pt idx="16">
                  <c:v>85576.798285666868</c:v>
                </c:pt>
                <c:pt idx="17">
                  <c:v>86016.212021333034</c:v>
                </c:pt>
                <c:pt idx="18">
                  <c:v>85991.01839000007</c:v>
                </c:pt>
                <c:pt idx="19">
                  <c:v>87521.220506666577</c:v>
                </c:pt>
                <c:pt idx="20">
                  <c:v>88415.631095666584</c:v>
                </c:pt>
                <c:pt idx="21">
                  <c:v>89312.365437666187</c:v>
                </c:pt>
                <c:pt idx="22">
                  <c:v>89234.100378333067</c:v>
                </c:pt>
                <c:pt idx="23">
                  <c:v>90782.047405843114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05-48A2-8477-D24A2D40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35096"/>
        <c:axId val="618035752"/>
      </c:lineChart>
      <c:catAx>
        <c:axId val="61803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752"/>
        <c:crosses val="autoZero"/>
        <c:auto val="1"/>
        <c:lblAlgn val="ctr"/>
        <c:lblOffset val="100"/>
        <c:noMultiLvlLbl val="0"/>
      </c:catAx>
      <c:valAx>
        <c:axId val="6180357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Gennemsnitlige månedsløn</a:t>
            </a:r>
            <a:br>
              <a:rPr lang="da-DK"/>
            </a:br>
            <a:r>
              <a:rPr lang="da-DK" sz="1200"/>
              <a:t>(sæsonkorrigeret)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Løn!$B$2:$Y$2</c:f>
              <c:strCache>
                <c:ptCount val="24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</c:strCache>
            </c:strRef>
          </c:cat>
          <c:val>
            <c:numRef>
              <c:f>Løn!$B$3:$Y$3</c:f>
              <c:numCache>
                <c:formatCode>#,##0</c:formatCode>
                <c:ptCount val="24"/>
                <c:pt idx="0">
                  <c:v>45290.10861536445</c:v>
                </c:pt>
                <c:pt idx="1">
                  <c:v>45279.390811879821</c:v>
                </c:pt>
                <c:pt idx="2">
                  <c:v>46059.505867262757</c:v>
                </c:pt>
                <c:pt idx="3">
                  <c:v>45644.771925501867</c:v>
                </c:pt>
                <c:pt idx="4">
                  <c:v>45585.472668371112</c:v>
                </c:pt>
                <c:pt idx="5">
                  <c:v>45922.95746945982</c:v>
                </c:pt>
                <c:pt idx="6">
                  <c:v>46371.436347316885</c:v>
                </c:pt>
                <c:pt idx="7">
                  <c:v>46355.716966212312</c:v>
                </c:pt>
                <c:pt idx="8">
                  <c:v>46844.819760004466</c:v>
                </c:pt>
                <c:pt idx="9">
                  <c:v>47059.624074096319</c:v>
                </c:pt>
                <c:pt idx="10">
                  <c:v>47661.495411697491</c:v>
                </c:pt>
                <c:pt idx="11">
                  <c:v>47065.824173584602</c:v>
                </c:pt>
                <c:pt idx="12">
                  <c:v>47769.145176015038</c:v>
                </c:pt>
                <c:pt idx="13">
                  <c:v>47270.391792315648</c:v>
                </c:pt>
                <c:pt idx="14">
                  <c:v>47920.276772030127</c:v>
                </c:pt>
                <c:pt idx="15">
                  <c:v>47611.22760602428</c:v>
                </c:pt>
                <c:pt idx="16">
                  <c:v>47929.637614086852</c:v>
                </c:pt>
                <c:pt idx="17">
                  <c:v>47786.94828566059</c:v>
                </c:pt>
                <c:pt idx="18">
                  <c:v>48616.420192890982</c:v>
                </c:pt>
                <c:pt idx="19">
                  <c:v>48312.253706069903</c:v>
                </c:pt>
                <c:pt idx="20">
                  <c:v>48599.872163639702</c:v>
                </c:pt>
                <c:pt idx="21">
                  <c:v>50242.246209159719</c:v>
                </c:pt>
                <c:pt idx="22">
                  <c:v>49340.625616121841</c:v>
                </c:pt>
                <c:pt idx="23">
                  <c:v>49549.129311630175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D20-408D-B0DF-CF985779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56952"/>
        <c:axId val="674156296"/>
      </c:lineChart>
      <c:catAx>
        <c:axId val="67415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296"/>
        <c:crosses val="autoZero"/>
        <c:auto val="1"/>
        <c:lblAlgn val="ctr"/>
        <c:lblOffset val="100"/>
        <c:noMultiLvlLbl val="0"/>
      </c:catAx>
      <c:valAx>
        <c:axId val="674156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13</xdr:row>
      <xdr:rowOff>0</xdr:rowOff>
    </xdr:from>
    <xdr:to>
      <xdr:col>6</xdr:col>
      <xdr:colOff>828675</xdr:colOff>
      <xdr:row>34</xdr:row>
      <xdr:rowOff>180975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0C59089-62EA-4CEF-A905-4C2E8C50AED1}"/>
            </a:ext>
            <a:ext uri="{147F2762-F138-4A5C-976F-8EAC2B608ADB}">
              <a16:predDERef xmlns:a16="http://schemas.microsoft.com/office/drawing/2014/main" pred="{B8F1725F-92D7-44C2-B5C6-83A3CB8B3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3181349</xdr:colOff>
      <xdr:row>14</xdr:row>
      <xdr:rowOff>4762</xdr:rowOff>
    </xdr:from>
    <xdr:to>
      <xdr:col>7</xdr:col>
      <xdr:colOff>9524</xdr:colOff>
      <xdr:row>30</xdr:row>
      <xdr:rowOff>9526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464B2A-371D-44E1-A547-359BD6058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2828925</xdr:colOff>
      <xdr:row>11</xdr:row>
      <xdr:rowOff>142875</xdr:rowOff>
    </xdr:from>
    <xdr:to>
      <xdr:col>8</xdr:col>
      <xdr:colOff>0</xdr:colOff>
      <xdr:row>32</xdr:row>
      <xdr:rowOff>114300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F0589F48-EF0F-42FB-9BA6-F4CB8540F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4762</xdr:rowOff>
    </xdr:from>
    <xdr:to>
      <xdr:col>7</xdr:col>
      <xdr:colOff>9525</xdr:colOff>
      <xdr:row>29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80EA7-701B-48E7-B44B-2A9E3D0FC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5F2B-74A4-4053-AB5A-DA6D20AAF661}">
  <dimension ref="A1:AP16"/>
  <sheetViews>
    <sheetView tabSelected="1" workbookViewId="0"/>
  </sheetViews>
  <sheetFormatPr defaultRowHeight="15" x14ac:dyDescent="0.25"/>
  <cols>
    <col min="1" max="1" width="47.28515625" customWidth="1"/>
    <col min="2" max="39" width="12.5703125" customWidth="1"/>
    <col min="40" max="40" width="12" bestFit="1" customWidth="1"/>
    <col min="41" max="41" width="10.28515625" bestFit="1" customWidth="1"/>
    <col min="43" max="43" width="9.42578125" bestFit="1" customWidth="1"/>
  </cols>
  <sheetData>
    <row r="1" spans="1:42" ht="18.75" x14ac:dyDescent="0.3">
      <c r="A1" s="18" t="s">
        <v>0</v>
      </c>
    </row>
    <row r="2" spans="1:42" s="23" customFormat="1" x14ac:dyDescent="0.25">
      <c r="A2" s="10"/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3" t="s">
        <v>17</v>
      </c>
      <c r="S2" s="23" t="s">
        <v>18</v>
      </c>
      <c r="T2" s="23" t="s">
        <v>19</v>
      </c>
      <c r="U2" s="23" t="s">
        <v>20</v>
      </c>
      <c r="V2" s="23" t="s">
        <v>21</v>
      </c>
      <c r="W2" s="23" t="s">
        <v>22</v>
      </c>
      <c r="X2" s="23" t="s">
        <v>23</v>
      </c>
      <c r="Y2" s="23" t="s">
        <v>24</v>
      </c>
      <c r="Z2" s="23" t="s">
        <v>25</v>
      </c>
      <c r="AA2" s="23" t="s">
        <v>26</v>
      </c>
      <c r="AB2" s="23" t="s">
        <v>27</v>
      </c>
      <c r="AC2" s="23" t="s">
        <v>28</v>
      </c>
      <c r="AD2" s="23" t="s">
        <v>29</v>
      </c>
      <c r="AE2" s="23" t="s">
        <v>30</v>
      </c>
      <c r="AF2" s="23" t="s">
        <v>31</v>
      </c>
      <c r="AG2" s="23" t="s">
        <v>32</v>
      </c>
      <c r="AH2" s="23" t="s">
        <v>33</v>
      </c>
      <c r="AI2" s="23" t="s">
        <v>34</v>
      </c>
      <c r="AJ2" s="23" t="s">
        <v>35</v>
      </c>
      <c r="AK2" s="23" t="s">
        <v>36</v>
      </c>
      <c r="AL2" s="23" t="s">
        <v>37</v>
      </c>
      <c r="AM2" s="23" t="s">
        <v>38</v>
      </c>
      <c r="AN2" s="23" t="s">
        <v>39</v>
      </c>
      <c r="AO2" s="23" t="s">
        <v>40</v>
      </c>
    </row>
    <row r="3" spans="1:42" s="20" customFormat="1" x14ac:dyDescent="0.25">
      <c r="A3" s="19" t="s">
        <v>41</v>
      </c>
      <c r="B3" s="26">
        <v>42817.217869626686</v>
      </c>
      <c r="C3" s="26">
        <v>42054.47997282321</v>
      </c>
      <c r="D3" s="26">
        <v>42082.716953020659</v>
      </c>
      <c r="E3" s="26">
        <v>42033.338954991828</v>
      </c>
      <c r="F3" s="26">
        <v>43679.063700726649</v>
      </c>
      <c r="G3" s="26">
        <v>46546.430229313344</v>
      </c>
      <c r="H3" s="26">
        <v>46898.974253692671</v>
      </c>
      <c r="I3" s="26">
        <v>47312.086719939995</v>
      </c>
      <c r="J3" s="26">
        <v>47526.500599918676</v>
      </c>
      <c r="K3" s="26">
        <v>47864.689079625066</v>
      </c>
      <c r="L3" s="26">
        <v>47847.529962437395</v>
      </c>
      <c r="M3" s="26">
        <v>47834.963075920692</v>
      </c>
      <c r="N3" s="26">
        <v>48027.791022471669</v>
      </c>
      <c r="O3" s="26">
        <v>50121.276587264154</v>
      </c>
      <c r="P3" s="26">
        <v>47710.906432558964</v>
      </c>
      <c r="Q3" s="26">
        <v>47514.495194265466</v>
      </c>
      <c r="R3" s="26">
        <v>46808.572914359502</v>
      </c>
      <c r="S3" s="26">
        <v>46701.688217094801</v>
      </c>
      <c r="T3" s="26">
        <v>48200.951939017104</v>
      </c>
      <c r="U3" s="26">
        <v>46414.286106950327</v>
      </c>
      <c r="V3" s="26">
        <v>47837.189915068418</v>
      </c>
      <c r="W3" s="26">
        <v>48019.884170058642</v>
      </c>
      <c r="X3" s="26">
        <v>49937.989385010711</v>
      </c>
      <c r="Y3" s="26">
        <v>50669.910450247742</v>
      </c>
      <c r="Z3" s="26">
        <v>52400.175565697675</v>
      </c>
      <c r="AA3" s="26">
        <v>53114.33615940329</v>
      </c>
      <c r="AB3" s="26">
        <v>52675.782866346352</v>
      </c>
      <c r="AC3" s="26">
        <v>53277.342602944067</v>
      </c>
      <c r="AD3" s="26">
        <v>52551.112626519207</v>
      </c>
      <c r="AE3" s="26">
        <v>53083.253309265812</v>
      </c>
      <c r="AF3" s="26">
        <v>53079.6029231758</v>
      </c>
      <c r="AG3" s="26">
        <v>55596.73514597032</v>
      </c>
      <c r="AH3" s="26">
        <v>55673.293209353753</v>
      </c>
      <c r="AI3" s="26">
        <v>55770.717712024671</v>
      </c>
      <c r="AJ3" s="26">
        <v>57109.331639639422</v>
      </c>
      <c r="AK3" s="26">
        <v>56188.088367979457</v>
      </c>
      <c r="AL3" s="26">
        <v>57139.170638715732</v>
      </c>
      <c r="AM3" s="26">
        <v>58465.669864287098</v>
      </c>
      <c r="AN3" s="26">
        <v>58364.57503355982</v>
      </c>
      <c r="AO3" s="27">
        <v>59027.343376259429</v>
      </c>
    </row>
    <row r="4" spans="1:42" s="20" customFormat="1" x14ac:dyDescent="0.25">
      <c r="A4" s="19"/>
      <c r="B4" s="26">
        <f>SUM(B3:E3)</f>
        <v>168987.75375046238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2" s="20" customFormat="1" x14ac:dyDescent="0.25">
      <c r="A5" s="19" t="s">
        <v>42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23" t="s">
        <v>15</v>
      </c>
      <c r="Q5" s="23" t="s">
        <v>16</v>
      </c>
      <c r="R5" s="23" t="s">
        <v>17</v>
      </c>
      <c r="S5" s="23" t="s">
        <v>18</v>
      </c>
      <c r="T5" s="23" t="s">
        <v>19</v>
      </c>
      <c r="U5" s="23" t="s">
        <v>20</v>
      </c>
      <c r="V5" s="23" t="s">
        <v>21</v>
      </c>
      <c r="W5" s="23" t="s">
        <v>22</v>
      </c>
      <c r="X5" s="23" t="s">
        <v>23</v>
      </c>
      <c r="Y5" s="23" t="s">
        <v>24</v>
      </c>
      <c r="Z5" s="23" t="s">
        <v>25</v>
      </c>
      <c r="AA5" s="23" t="s">
        <v>26</v>
      </c>
      <c r="AB5" s="23" t="s">
        <v>27</v>
      </c>
      <c r="AC5" s="23" t="s">
        <v>28</v>
      </c>
      <c r="AD5" s="23" t="s">
        <v>29</v>
      </c>
      <c r="AE5" s="23" t="s">
        <v>30</v>
      </c>
      <c r="AF5" s="23" t="s">
        <v>31</v>
      </c>
      <c r="AG5" s="23" t="s">
        <v>32</v>
      </c>
      <c r="AH5" s="23" t="s">
        <v>33</v>
      </c>
      <c r="AI5" s="23" t="s">
        <v>34</v>
      </c>
      <c r="AJ5" s="23" t="s">
        <v>35</v>
      </c>
      <c r="AK5" s="23" t="s">
        <v>36</v>
      </c>
      <c r="AL5" s="23" t="s">
        <v>37</v>
      </c>
      <c r="AM5" s="23" t="s">
        <v>38</v>
      </c>
      <c r="AN5" s="23" t="s">
        <v>39</v>
      </c>
      <c r="AO5" s="23" t="s">
        <v>40</v>
      </c>
    </row>
    <row r="6" spans="1:42" s="20" customFormat="1" x14ac:dyDescent="0.25">
      <c r="A6" s="21" t="s">
        <v>43</v>
      </c>
      <c r="B6" s="26">
        <v>2201.0123335216058</v>
      </c>
      <c r="C6" s="26">
        <v>1893.7110580502842</v>
      </c>
      <c r="D6" s="26">
        <v>2128.0075315760823</v>
      </c>
      <c r="E6" s="26">
        <v>2303.9824456528172</v>
      </c>
      <c r="F6" s="26">
        <v>2320.9869614553745</v>
      </c>
      <c r="G6" s="26">
        <v>2397.2598525331805</v>
      </c>
      <c r="H6" s="26">
        <v>2541.72769056469</v>
      </c>
      <c r="I6" s="26">
        <v>2501.458377496861</v>
      </c>
      <c r="J6" s="26">
        <v>2418.9977596858548</v>
      </c>
      <c r="K6" s="26">
        <v>2281.7503723048685</v>
      </c>
      <c r="L6" s="26">
        <v>2287.3538916764619</v>
      </c>
      <c r="M6" s="26">
        <v>2221.6633965039687</v>
      </c>
      <c r="N6" s="26">
        <v>2337.7153282303061</v>
      </c>
      <c r="O6" s="26">
        <v>2261.159459233811</v>
      </c>
      <c r="P6" s="26">
        <v>2061.4906681935909</v>
      </c>
      <c r="Q6" s="26">
        <v>2033.1864461346088</v>
      </c>
      <c r="R6" s="26">
        <v>2098.4319743632786</v>
      </c>
      <c r="S6" s="26">
        <v>2167.9618855212484</v>
      </c>
      <c r="T6" s="26">
        <v>2170.4337118410144</v>
      </c>
      <c r="U6" s="26">
        <v>2151.2006810257635</v>
      </c>
      <c r="V6" s="26">
        <v>2063.8023998052518</v>
      </c>
      <c r="W6" s="26">
        <v>2144.4354984776919</v>
      </c>
      <c r="X6" s="26">
        <v>2208.1456954998584</v>
      </c>
      <c r="Y6" s="26">
        <v>2353.6123172679931</v>
      </c>
      <c r="Z6" s="26">
        <v>2241.7442612867571</v>
      </c>
      <c r="AA6" s="26">
        <v>2328.5548711273277</v>
      </c>
      <c r="AB6" s="26">
        <v>2312.2686032769161</v>
      </c>
      <c r="AC6" s="26">
        <v>2241.9569632054749</v>
      </c>
      <c r="AD6" s="26">
        <v>2297.5898148456131</v>
      </c>
      <c r="AE6" s="26">
        <v>2180.7204533328095</v>
      </c>
      <c r="AF6" s="26">
        <v>2047.2871540010913</v>
      </c>
      <c r="AG6" s="26">
        <v>2115.1805091638753</v>
      </c>
      <c r="AH6" s="26">
        <v>1990.2295985849169</v>
      </c>
      <c r="AI6" s="26">
        <v>1977.9772674240194</v>
      </c>
      <c r="AJ6" s="26">
        <v>1965.7867891234191</v>
      </c>
      <c r="AK6" s="26">
        <v>2069.6258564979744</v>
      </c>
      <c r="AL6" s="26">
        <v>2145.9527948380974</v>
      </c>
      <c r="AM6" s="26">
        <v>2253.859066683684</v>
      </c>
      <c r="AN6" s="26">
        <v>2357.21602463519</v>
      </c>
      <c r="AO6" s="26">
        <v>2134.2620435443168</v>
      </c>
      <c r="AP6" s="28"/>
    </row>
    <row r="7" spans="1:42" s="20" customFormat="1" x14ac:dyDescent="0.25">
      <c r="A7" s="21" t="s">
        <v>44</v>
      </c>
      <c r="B7" s="26">
        <v>13101.074179427324</v>
      </c>
      <c r="C7" s="26">
        <v>12752.524663132879</v>
      </c>
      <c r="D7" s="26">
        <v>12909.879080341676</v>
      </c>
      <c r="E7" s="26">
        <v>12741.274344718748</v>
      </c>
      <c r="F7" s="26">
        <v>13164.80463628767</v>
      </c>
      <c r="G7" s="26">
        <v>13731.147193532719</v>
      </c>
      <c r="H7" s="26">
        <v>14180.560786474167</v>
      </c>
      <c r="I7" s="26">
        <v>14413.514153105827</v>
      </c>
      <c r="J7" s="26">
        <v>14532.019647628973</v>
      </c>
      <c r="K7" s="26">
        <v>14514.617470205985</v>
      </c>
      <c r="L7" s="26">
        <v>14837.796277580395</v>
      </c>
      <c r="M7" s="26">
        <v>14930.087698516336</v>
      </c>
      <c r="N7" s="26">
        <v>15150.162497447502</v>
      </c>
      <c r="O7" s="26">
        <v>15363.013828720541</v>
      </c>
      <c r="P7" s="26">
        <v>14715.639468124033</v>
      </c>
      <c r="Q7" s="26">
        <v>14814.681039917081</v>
      </c>
      <c r="R7" s="26">
        <v>14663.625962168118</v>
      </c>
      <c r="S7" s="26">
        <v>14756.262620115122</v>
      </c>
      <c r="T7" s="26">
        <v>16028.997051751856</v>
      </c>
      <c r="U7" s="26">
        <v>14294.826823038429</v>
      </c>
      <c r="V7" s="26">
        <v>15219.946015221147</v>
      </c>
      <c r="W7" s="26">
        <v>15227.665879424228</v>
      </c>
      <c r="X7" s="26">
        <v>16067.863516853391</v>
      </c>
      <c r="Y7" s="26">
        <v>16409.717353617576</v>
      </c>
      <c r="Z7" s="26">
        <v>17157.720681062307</v>
      </c>
      <c r="AA7" s="26">
        <v>17214.214879085554</v>
      </c>
      <c r="AB7" s="26">
        <v>16998.028301457078</v>
      </c>
      <c r="AC7" s="26">
        <v>17146.231144222063</v>
      </c>
      <c r="AD7" s="26">
        <v>16540.403466047697</v>
      </c>
      <c r="AE7" s="26">
        <v>17087.250914108503</v>
      </c>
      <c r="AF7" s="26">
        <v>16516.461904932508</v>
      </c>
      <c r="AG7" s="26">
        <v>18056.263861251886</v>
      </c>
      <c r="AH7" s="26">
        <v>18104.988322106121</v>
      </c>
      <c r="AI7" s="26">
        <v>17643.957752211732</v>
      </c>
      <c r="AJ7" s="26">
        <v>18711.392485877568</v>
      </c>
      <c r="AK7" s="26">
        <v>17283.81751310176</v>
      </c>
      <c r="AL7" s="26">
        <v>17792.34353587341</v>
      </c>
      <c r="AM7" s="26">
        <v>18648.948999418764</v>
      </c>
      <c r="AN7" s="26">
        <v>18434.807116611035</v>
      </c>
      <c r="AO7" s="26">
        <v>19025.099351835488</v>
      </c>
      <c r="AP7" s="28"/>
    </row>
    <row r="8" spans="1:42" x14ac:dyDescent="0.25">
      <c r="A8" s="8" t="s">
        <v>45</v>
      </c>
      <c r="B8" s="26">
        <v>677.00753151111587</v>
      </c>
      <c r="C8" s="26">
        <v>543.69393386950139</v>
      </c>
      <c r="D8" s="26">
        <v>665.63862370060497</v>
      </c>
      <c r="E8" s="26">
        <v>582.29509266506398</v>
      </c>
      <c r="F8" s="26">
        <v>1056.9476314728302</v>
      </c>
      <c r="G8" s="26">
        <v>1318.9698365263689</v>
      </c>
      <c r="H8" s="26">
        <v>1052.7531847657838</v>
      </c>
      <c r="I8" s="26">
        <v>1418.3826482661946</v>
      </c>
      <c r="J8" s="26">
        <v>1232.9477153952409</v>
      </c>
      <c r="K8" s="26">
        <v>1407.7021158412119</v>
      </c>
      <c r="L8" s="26">
        <v>1280.6183362859786</v>
      </c>
      <c r="M8" s="26">
        <v>1160.0621753616774</v>
      </c>
      <c r="N8" s="26">
        <v>1037.4081856458226</v>
      </c>
      <c r="O8" s="26">
        <v>981.71519456637566</v>
      </c>
      <c r="P8" s="26">
        <v>1096.7650296048714</v>
      </c>
      <c r="Q8" s="26">
        <v>1127.2749414788836</v>
      </c>
      <c r="R8" s="26">
        <v>1201.1602792265069</v>
      </c>
      <c r="S8" s="26">
        <v>1162.2455869400321</v>
      </c>
      <c r="T8" s="26">
        <v>1324.4490670408304</v>
      </c>
      <c r="U8" s="26">
        <v>1262.6855039097666</v>
      </c>
      <c r="V8" s="26">
        <v>1661.9260340238884</v>
      </c>
      <c r="W8" s="26">
        <v>1694.7419682898299</v>
      </c>
      <c r="X8" s="26">
        <v>1952.9665819658715</v>
      </c>
      <c r="Y8" s="26">
        <v>1971.1184386399138</v>
      </c>
      <c r="Z8" s="26">
        <v>1913.4619808501202</v>
      </c>
      <c r="AA8" s="26">
        <v>2100.9308860901128</v>
      </c>
      <c r="AB8" s="26">
        <v>2102.1385836244904</v>
      </c>
      <c r="AC8" s="26">
        <v>2341.8551766513351</v>
      </c>
      <c r="AD8" s="26">
        <v>2144.1800804164923</v>
      </c>
      <c r="AE8" s="26">
        <v>2085.3917636163833</v>
      </c>
      <c r="AF8" s="26">
        <v>2437.7975210714117</v>
      </c>
      <c r="AG8" s="26">
        <v>2100.6282756535406</v>
      </c>
      <c r="AH8" s="26">
        <v>2428.4085844859378</v>
      </c>
      <c r="AI8" s="26">
        <v>2277.4556578012102</v>
      </c>
      <c r="AJ8" s="26">
        <v>2301.2036486218944</v>
      </c>
      <c r="AK8" s="26">
        <v>2298.7955012456864</v>
      </c>
      <c r="AL8" s="26">
        <v>2413.8710254194671</v>
      </c>
      <c r="AM8" s="26">
        <v>2536.8709728861186</v>
      </c>
      <c r="AN8" s="26">
        <v>2504.0300477281553</v>
      </c>
      <c r="AO8" s="26">
        <v>2821.0781426550043</v>
      </c>
      <c r="AP8" s="28"/>
    </row>
    <row r="9" spans="1:42" x14ac:dyDescent="0.25">
      <c r="A9" s="8" t="s">
        <v>46</v>
      </c>
      <c r="B9" s="26">
        <v>10511.926185635541</v>
      </c>
      <c r="C9" s="26">
        <v>10779.788640136394</v>
      </c>
      <c r="D9" s="26">
        <v>10582.314292767056</v>
      </c>
      <c r="E9" s="26">
        <v>10688.016385313816</v>
      </c>
      <c r="F9" s="26">
        <v>10702.354581339923</v>
      </c>
      <c r="G9" s="26">
        <v>11018.015127370667</v>
      </c>
      <c r="H9" s="26">
        <v>11287.831205117753</v>
      </c>
      <c r="I9" s="26">
        <v>11200.27158774686</v>
      </c>
      <c r="J9" s="26">
        <v>11529.536228523142</v>
      </c>
      <c r="K9" s="26">
        <v>11461.074481062491</v>
      </c>
      <c r="L9" s="26">
        <v>11466.670711545399</v>
      </c>
      <c r="M9" s="26">
        <v>11060.205998658035</v>
      </c>
      <c r="N9" s="26">
        <v>11062.437136818957</v>
      </c>
      <c r="O9" s="26">
        <v>13248.206412420162</v>
      </c>
      <c r="P9" s="26">
        <v>11406.999939572017</v>
      </c>
      <c r="Q9" s="26">
        <v>11105.513744448666</v>
      </c>
      <c r="R9" s="26">
        <v>10636.990735250518</v>
      </c>
      <c r="S9" s="26">
        <v>10443.077723653447</v>
      </c>
      <c r="T9" s="26">
        <v>10427.295227823643</v>
      </c>
      <c r="U9" s="26">
        <v>10252.318954455866</v>
      </c>
      <c r="V9" s="26">
        <v>10377.844474251951</v>
      </c>
      <c r="W9" s="26">
        <v>10331.472651317643</v>
      </c>
      <c r="X9" s="26">
        <v>10738.957657138157</v>
      </c>
      <c r="Y9" s="26">
        <v>11002.241650349741</v>
      </c>
      <c r="Z9" s="26">
        <v>11149.806430506702</v>
      </c>
      <c r="AA9" s="26">
        <v>11411.097051539264</v>
      </c>
      <c r="AB9" s="26">
        <v>11029.853391298049</v>
      </c>
      <c r="AC9" s="26">
        <v>10900.105721298523</v>
      </c>
      <c r="AD9" s="26">
        <v>10660.901120222939</v>
      </c>
      <c r="AE9" s="26">
        <v>10535.143958877779</v>
      </c>
      <c r="AF9" s="26">
        <v>10545.11543438994</v>
      </c>
      <c r="AG9" s="26">
        <v>11401.35614358203</v>
      </c>
      <c r="AH9" s="26">
        <v>11123.650226631051</v>
      </c>
      <c r="AI9" s="26">
        <v>11177.661062828505</v>
      </c>
      <c r="AJ9" s="26">
        <v>11201.544879768859</v>
      </c>
      <c r="AK9" s="26">
        <v>11277.038971926435</v>
      </c>
      <c r="AL9" s="26">
        <v>11313.204272358855</v>
      </c>
      <c r="AM9" s="26">
        <v>11350.021492685946</v>
      </c>
      <c r="AN9" s="26">
        <v>11407.131026061747</v>
      </c>
      <c r="AO9" s="26">
        <v>11102.662388653238</v>
      </c>
      <c r="AP9" s="28"/>
    </row>
    <row r="10" spans="1:42" x14ac:dyDescent="0.25">
      <c r="A10" t="s">
        <v>47</v>
      </c>
      <c r="B10" s="26">
        <v>15208.331869142856</v>
      </c>
      <c r="C10" s="26">
        <v>14967.852598393634</v>
      </c>
      <c r="D10" s="26">
        <v>14665.16145332917</v>
      </c>
      <c r="E10" s="26">
        <v>14571.397761315713</v>
      </c>
      <c r="F10" s="26">
        <v>15286.548932584932</v>
      </c>
      <c r="G10" s="26">
        <v>16544.717514316464</v>
      </c>
      <c r="H10" s="26">
        <v>16441.006719090354</v>
      </c>
      <c r="I10" s="26">
        <v>16302.337350227845</v>
      </c>
      <c r="J10" s="26">
        <v>16222.934273298792</v>
      </c>
      <c r="K10" s="26">
        <v>16583.226318861565</v>
      </c>
      <c r="L10" s="26">
        <v>16347.04254962099</v>
      </c>
      <c r="M10" s="26">
        <v>16402.181382136307</v>
      </c>
      <c r="N10" s="26">
        <v>16729.142737289007</v>
      </c>
      <c r="O10" s="26">
        <v>16617.443110810567</v>
      </c>
      <c r="P10" s="26">
        <v>16699.136397692229</v>
      </c>
      <c r="Q10" s="26">
        <v>16646.438804861511</v>
      </c>
      <c r="R10" s="26">
        <v>16312.546958289793</v>
      </c>
      <c r="S10" s="26">
        <v>16239.419598442353</v>
      </c>
      <c r="T10" s="26">
        <v>16350.212318419794</v>
      </c>
      <c r="U10" s="26">
        <v>16464.949647377634</v>
      </c>
      <c r="V10" s="26">
        <v>16496.905216804385</v>
      </c>
      <c r="W10" s="26">
        <v>16597.748636383141</v>
      </c>
      <c r="X10" s="26">
        <v>16945.792175368591</v>
      </c>
      <c r="Y10" s="26">
        <v>16697.180356266545</v>
      </c>
      <c r="Z10" s="26">
        <v>17944.369337988901</v>
      </c>
      <c r="AA10" s="26">
        <v>18067.111575738836</v>
      </c>
      <c r="AB10" s="26">
        <v>18057.741448598448</v>
      </c>
      <c r="AC10" s="26">
        <v>18472.219375950281</v>
      </c>
      <c r="AD10" s="26">
        <v>18650.589066779674</v>
      </c>
      <c r="AE10" s="26">
        <v>18791.359780313152</v>
      </c>
      <c r="AF10" s="26">
        <v>19059.376436080012</v>
      </c>
      <c r="AG10" s="26">
        <v>19390.925773577765</v>
      </c>
      <c r="AH10" s="26">
        <v>19495.709965123075</v>
      </c>
      <c r="AI10" s="26">
        <v>20146.388950773082</v>
      </c>
      <c r="AJ10" s="26">
        <v>20358.372504665567</v>
      </c>
      <c r="AK10" s="26">
        <v>20611.393724390829</v>
      </c>
      <c r="AL10" s="26">
        <v>20722.465497993369</v>
      </c>
      <c r="AM10" s="26">
        <v>20918.796486045343</v>
      </c>
      <c r="AN10" s="26">
        <v>20887.633049698732</v>
      </c>
      <c r="AO10" s="26">
        <v>20830.759869920355</v>
      </c>
      <c r="AP10" s="28"/>
    </row>
    <row r="11" spans="1:42" x14ac:dyDescent="0.25">
      <c r="A11" t="s">
        <v>48</v>
      </c>
      <c r="B11" s="26">
        <v>1117.8657703882443</v>
      </c>
      <c r="C11" s="26">
        <v>1116.9090792405202</v>
      </c>
      <c r="D11" s="26">
        <v>1131.7159713060671</v>
      </c>
      <c r="E11" s="26">
        <v>1146.3729253256688</v>
      </c>
      <c r="F11" s="26">
        <v>1147.4209575859127</v>
      </c>
      <c r="G11" s="26">
        <v>1536.320705033949</v>
      </c>
      <c r="H11" s="26">
        <v>1395.0946676799279</v>
      </c>
      <c r="I11" s="26">
        <v>1476.1226030964031</v>
      </c>
      <c r="J11" s="26">
        <v>1590.0649753866717</v>
      </c>
      <c r="K11" s="26">
        <v>1616.3183213489381</v>
      </c>
      <c r="L11" s="26">
        <v>1628.048195728164</v>
      </c>
      <c r="M11" s="26">
        <v>2060.7624247443764</v>
      </c>
      <c r="N11" s="26">
        <v>1710.9251370400734</v>
      </c>
      <c r="O11" s="26">
        <v>1649.7385815127009</v>
      </c>
      <c r="P11" s="26">
        <v>1730.8749293722187</v>
      </c>
      <c r="Q11" s="26">
        <v>1787.4002174247087</v>
      </c>
      <c r="R11" s="26">
        <v>1895.8170050612914</v>
      </c>
      <c r="S11" s="26">
        <v>1932.7208024226043</v>
      </c>
      <c r="T11" s="26">
        <v>1899.564562139969</v>
      </c>
      <c r="U11" s="26">
        <v>1988.3044971428635</v>
      </c>
      <c r="V11" s="26">
        <v>2016.7657749617911</v>
      </c>
      <c r="W11" s="26">
        <v>2023.8195361661153</v>
      </c>
      <c r="X11" s="26">
        <v>2024.2637581848501</v>
      </c>
      <c r="Y11" s="26">
        <v>2236.0403341059714</v>
      </c>
      <c r="Z11" s="26">
        <v>1993.0728740028826</v>
      </c>
      <c r="AA11" s="26">
        <v>1992.4268958221926</v>
      </c>
      <c r="AB11" s="26">
        <v>2175.7525380913662</v>
      </c>
      <c r="AC11" s="26">
        <v>2174.9742216163954</v>
      </c>
      <c r="AD11" s="26">
        <v>2257.4490782067928</v>
      </c>
      <c r="AE11" s="26">
        <v>2403.3864390171793</v>
      </c>
      <c r="AF11" s="26">
        <v>2473.5644727008366</v>
      </c>
      <c r="AG11" s="26">
        <v>2532.3805827412311</v>
      </c>
      <c r="AH11" s="26">
        <v>2530.3065124226596</v>
      </c>
      <c r="AI11" s="26">
        <v>2547.2770209861274</v>
      </c>
      <c r="AJ11" s="26">
        <v>2571.0313315821186</v>
      </c>
      <c r="AK11" s="26">
        <v>2647.4168008167694</v>
      </c>
      <c r="AL11" s="26">
        <v>2751.3335122325361</v>
      </c>
      <c r="AM11" s="26">
        <v>2757.1728465672395</v>
      </c>
      <c r="AN11" s="26">
        <v>2773.7577688249662</v>
      </c>
      <c r="AO11" s="26">
        <v>3113.4815796510334</v>
      </c>
      <c r="AP11" s="28"/>
    </row>
    <row r="12" spans="1:4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42" x14ac:dyDescent="0.25">
      <c r="AJ13" s="5"/>
    </row>
    <row r="14" spans="1:42" x14ac:dyDescent="0.25">
      <c r="I14" s="10">
        <v>2018</v>
      </c>
      <c r="J14" s="10">
        <v>2017</v>
      </c>
      <c r="K14" s="11" t="s">
        <v>49</v>
      </c>
      <c r="L14" s="10" t="s">
        <v>49</v>
      </c>
    </row>
    <row r="15" spans="1:42" x14ac:dyDescent="0.25">
      <c r="I15" s="7" t="s">
        <v>50</v>
      </c>
      <c r="J15" s="7" t="s">
        <v>50</v>
      </c>
      <c r="K15" s="25" t="s">
        <v>50</v>
      </c>
      <c r="L15" s="10" t="s">
        <v>51</v>
      </c>
    </row>
    <row r="16" spans="1:42" x14ac:dyDescent="0.25">
      <c r="I16" s="24">
        <f>SUM(AL3:AO3)</f>
        <v>232996.75891282209</v>
      </c>
      <c r="J16" s="22">
        <f>SUM(AH3:AK3)</f>
        <v>224741.43092899729</v>
      </c>
      <c r="K16" s="5">
        <f>(I16-J16)</f>
        <v>8255.3279838247981</v>
      </c>
      <c r="L16" s="6">
        <f>(K16/(J16/100))</f>
        <v>3.6732559500490627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021C-F2F3-4195-8F47-71421263A6F2}">
  <dimension ref="A1:AO17"/>
  <sheetViews>
    <sheetView workbookViewId="0"/>
  </sheetViews>
  <sheetFormatPr defaultRowHeight="15" x14ac:dyDescent="0.25"/>
  <cols>
    <col min="1" max="1" width="47.7109375" customWidth="1"/>
    <col min="2" max="39" width="12.5703125" bestFit="1" customWidth="1"/>
  </cols>
  <sheetData>
    <row r="1" spans="1:41" ht="18.75" x14ac:dyDescent="0.3">
      <c r="A1" s="3" t="s">
        <v>52</v>
      </c>
    </row>
    <row r="2" spans="1:41" s="7" customFormat="1" x14ac:dyDescent="0.25"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10" t="s">
        <v>31</v>
      </c>
      <c r="AG2" s="10" t="s">
        <v>32</v>
      </c>
      <c r="AH2" s="10" t="s">
        <v>33</v>
      </c>
      <c r="AI2" s="10" t="s">
        <v>34</v>
      </c>
      <c r="AJ2" s="10" t="s">
        <v>35</v>
      </c>
      <c r="AK2" s="10" t="s">
        <v>36</v>
      </c>
      <c r="AL2" s="10" t="s">
        <v>37</v>
      </c>
      <c r="AM2" s="10" t="s">
        <v>38</v>
      </c>
      <c r="AN2" s="10" t="s">
        <v>39</v>
      </c>
      <c r="AO2" s="10" t="s">
        <v>40</v>
      </c>
    </row>
    <row r="3" spans="1:41" x14ac:dyDescent="0.25">
      <c r="A3" s="1" t="s">
        <v>41</v>
      </c>
      <c r="B3" s="5">
        <v>7380</v>
      </c>
      <c r="C3" s="5">
        <v>7108</v>
      </c>
      <c r="D3" s="5">
        <v>7025</v>
      </c>
      <c r="E3" s="5">
        <v>8876</v>
      </c>
      <c r="F3" s="5">
        <v>8673</v>
      </c>
      <c r="G3" s="5">
        <v>10597</v>
      </c>
      <c r="H3" s="5">
        <v>9522</v>
      </c>
      <c r="I3" s="5">
        <v>11636</v>
      </c>
      <c r="J3" s="5">
        <v>10355</v>
      </c>
      <c r="K3" s="5">
        <v>10726</v>
      </c>
      <c r="L3" s="5">
        <v>9775</v>
      </c>
      <c r="M3" s="5">
        <v>12523</v>
      </c>
      <c r="N3" s="5">
        <v>10250</v>
      </c>
      <c r="O3" s="5">
        <v>10916</v>
      </c>
      <c r="P3" s="5">
        <v>9816</v>
      </c>
      <c r="Q3" s="5">
        <v>11730</v>
      </c>
      <c r="R3" s="5">
        <v>10463</v>
      </c>
      <c r="S3" s="5">
        <v>10434</v>
      </c>
      <c r="T3" s="5">
        <v>11356</v>
      </c>
      <c r="U3" s="5">
        <v>12255</v>
      </c>
      <c r="V3" s="5">
        <v>11492</v>
      </c>
      <c r="W3" s="5">
        <v>11141</v>
      </c>
      <c r="X3" s="5">
        <v>12778</v>
      </c>
      <c r="Y3" s="5">
        <v>16640</v>
      </c>
      <c r="Z3" s="5">
        <v>15136</v>
      </c>
      <c r="AA3" s="5">
        <v>15505</v>
      </c>
      <c r="AB3" s="5">
        <v>14175</v>
      </c>
      <c r="AC3" s="5">
        <v>17844</v>
      </c>
      <c r="AD3" s="5">
        <v>14519</v>
      </c>
      <c r="AE3" s="5">
        <v>14809</v>
      </c>
      <c r="AF3" s="5">
        <v>14429</v>
      </c>
      <c r="AG3" s="5">
        <v>19212</v>
      </c>
      <c r="AH3" s="5">
        <v>16229</v>
      </c>
      <c r="AI3" s="5">
        <v>16099</v>
      </c>
      <c r="AJ3" s="5">
        <v>16160</v>
      </c>
      <c r="AK3" s="5">
        <v>19536</v>
      </c>
      <c r="AL3" s="5">
        <v>15771</v>
      </c>
      <c r="AM3" s="5">
        <v>16571</v>
      </c>
      <c r="AN3" s="5">
        <v>15660</v>
      </c>
      <c r="AO3" s="5">
        <v>20943</v>
      </c>
    </row>
    <row r="4" spans="1:41" x14ac:dyDescent="0.25">
      <c r="A4" s="8" t="s">
        <v>53</v>
      </c>
      <c r="B4" s="9">
        <v>17.236056818243583</v>
      </c>
      <c r="C4" s="9">
        <v>16.901885374859919</v>
      </c>
      <c r="D4" s="9">
        <v>16.69331380823726</v>
      </c>
      <c r="E4" s="9">
        <v>21.116571323311199</v>
      </c>
      <c r="F4" s="9">
        <v>19.856194856703659</v>
      </c>
      <c r="G4" s="9">
        <v>22.766514956771861</v>
      </c>
      <c r="H4" s="9">
        <v>20.30321590509044</v>
      </c>
      <c r="I4" s="9">
        <v>24.594138214360203</v>
      </c>
      <c r="J4" s="9">
        <v>21.787844401103914</v>
      </c>
      <c r="K4" s="9">
        <v>22.409003811049136</v>
      </c>
      <c r="L4" s="9">
        <v>20.429476730928101</v>
      </c>
      <c r="M4" s="9">
        <v>26.179595832705608</v>
      </c>
      <c r="N4" s="9">
        <v>21.341810193194476</v>
      </c>
      <c r="O4" s="9">
        <v>21.779173922265503</v>
      </c>
      <c r="P4" s="9">
        <v>20.573912201553451</v>
      </c>
      <c r="Q4" s="9">
        <v>24.687203246170014</v>
      </c>
      <c r="R4" s="9">
        <v>22.352742988219273</v>
      </c>
      <c r="S4" s="9">
        <v>22.341804757671937</v>
      </c>
      <c r="T4" s="9">
        <v>23.559700676383713</v>
      </c>
      <c r="U4" s="9">
        <v>26.403508548556282</v>
      </c>
      <c r="V4" s="9">
        <v>24.023150231866133</v>
      </c>
      <c r="W4" s="9">
        <v>23.20080565072799</v>
      </c>
      <c r="X4" s="9">
        <v>25.587734222706651</v>
      </c>
      <c r="Y4" s="9">
        <v>32.840002779043083</v>
      </c>
      <c r="Z4" s="9">
        <v>28.885399402952309</v>
      </c>
      <c r="AA4" s="9">
        <v>29.191742043932177</v>
      </c>
      <c r="AB4" s="9">
        <v>26.909899063040147</v>
      </c>
      <c r="AC4" s="9">
        <v>33.49266147334825</v>
      </c>
      <c r="AD4" s="9">
        <v>27.628339866344113</v>
      </c>
      <c r="AE4" s="9">
        <v>27.897687268189824</v>
      </c>
      <c r="AF4" s="9">
        <v>27.183699962646028</v>
      </c>
      <c r="AG4" s="9">
        <v>34.555985975720546</v>
      </c>
      <c r="AH4" s="9">
        <v>29.150422158381211</v>
      </c>
      <c r="AI4" s="9">
        <v>28.866402765566185</v>
      </c>
      <c r="AJ4" s="9">
        <v>28.296601511587976</v>
      </c>
      <c r="AK4" s="9">
        <v>34.768935138098065</v>
      </c>
      <c r="AL4" s="9">
        <v>27.60103064799134</v>
      </c>
      <c r="AM4" s="9">
        <v>28.343128606009788</v>
      </c>
      <c r="AN4" s="9">
        <v>26.831344168950856</v>
      </c>
      <c r="AO4" s="9">
        <v>35.480166990580152</v>
      </c>
    </row>
    <row r="5" spans="1:4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41" x14ac:dyDescent="0.25">
      <c r="A6" s="15" t="s">
        <v>42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0" t="s">
        <v>15</v>
      </c>
      <c r="Q6" s="10" t="s">
        <v>16</v>
      </c>
      <c r="R6" s="10" t="s">
        <v>17</v>
      </c>
      <c r="S6" s="10" t="s">
        <v>18</v>
      </c>
      <c r="T6" s="10" t="s">
        <v>19</v>
      </c>
      <c r="U6" s="10" t="s">
        <v>20</v>
      </c>
      <c r="V6" s="10" t="s">
        <v>21</v>
      </c>
      <c r="W6" s="10" t="s">
        <v>22</v>
      </c>
      <c r="X6" s="10" t="s">
        <v>23</v>
      </c>
      <c r="Y6" s="10" t="s">
        <v>24</v>
      </c>
      <c r="Z6" s="10" t="s">
        <v>25</v>
      </c>
      <c r="AA6" s="10" t="s">
        <v>26</v>
      </c>
      <c r="AB6" s="10" t="s">
        <v>27</v>
      </c>
      <c r="AC6" s="10" t="s">
        <v>28</v>
      </c>
      <c r="AD6" s="10" t="s">
        <v>29</v>
      </c>
      <c r="AE6" s="10" t="s">
        <v>30</v>
      </c>
      <c r="AF6" s="10" t="s">
        <v>31</v>
      </c>
      <c r="AG6" s="10" t="s">
        <v>32</v>
      </c>
      <c r="AH6" s="10" t="s">
        <v>33</v>
      </c>
      <c r="AI6" s="10" t="s">
        <v>34</v>
      </c>
      <c r="AJ6" s="10" t="s">
        <v>35</v>
      </c>
      <c r="AK6" s="10" t="s">
        <v>36</v>
      </c>
      <c r="AL6" s="10" t="s">
        <v>37</v>
      </c>
      <c r="AM6" s="10" t="s">
        <v>38</v>
      </c>
      <c r="AN6" s="10" t="s">
        <v>39</v>
      </c>
      <c r="AO6" s="10" t="s">
        <v>40</v>
      </c>
    </row>
    <row r="7" spans="1:41" x14ac:dyDescent="0.25">
      <c r="A7" t="s">
        <v>43</v>
      </c>
      <c r="B7" s="5">
        <v>1146</v>
      </c>
      <c r="C7" s="5">
        <v>930</v>
      </c>
      <c r="D7" s="5">
        <v>1081</v>
      </c>
      <c r="E7" s="5">
        <v>1467</v>
      </c>
      <c r="F7" s="5">
        <v>1356</v>
      </c>
      <c r="G7" s="5">
        <v>1383</v>
      </c>
      <c r="H7" s="5">
        <v>1324</v>
      </c>
      <c r="I7" s="5">
        <v>1601</v>
      </c>
      <c r="J7" s="5">
        <v>1431</v>
      </c>
      <c r="K7" s="5">
        <v>1385</v>
      </c>
      <c r="L7" s="5">
        <v>1327</v>
      </c>
      <c r="M7" s="5">
        <v>1547</v>
      </c>
      <c r="N7" s="5">
        <v>1413</v>
      </c>
      <c r="O7" s="5">
        <v>1407</v>
      </c>
      <c r="P7" s="5">
        <v>1226</v>
      </c>
      <c r="Q7" s="5">
        <v>1433</v>
      </c>
      <c r="R7" s="5">
        <v>1267</v>
      </c>
      <c r="S7" s="5">
        <v>1338</v>
      </c>
      <c r="T7" s="5">
        <v>1213</v>
      </c>
      <c r="U7" s="5">
        <v>1552</v>
      </c>
      <c r="V7" s="5">
        <v>1373</v>
      </c>
      <c r="W7" s="5">
        <v>1548</v>
      </c>
      <c r="X7" s="5">
        <v>1487</v>
      </c>
      <c r="Y7" s="5">
        <v>1964</v>
      </c>
      <c r="Z7" s="5">
        <v>1585</v>
      </c>
      <c r="AA7" s="5">
        <v>1767</v>
      </c>
      <c r="AB7" s="5">
        <v>1620</v>
      </c>
      <c r="AC7" s="5">
        <v>1830</v>
      </c>
      <c r="AD7" s="5">
        <v>1635</v>
      </c>
      <c r="AE7" s="5">
        <v>1643</v>
      </c>
      <c r="AF7" s="5">
        <v>1403</v>
      </c>
      <c r="AG7" s="5">
        <v>1677</v>
      </c>
      <c r="AH7" s="5">
        <v>1415</v>
      </c>
      <c r="AI7" s="5">
        <v>1491</v>
      </c>
      <c r="AJ7" s="5">
        <v>1403</v>
      </c>
      <c r="AK7" s="5">
        <v>1643</v>
      </c>
      <c r="AL7" s="5">
        <v>1323</v>
      </c>
      <c r="AM7" s="5">
        <v>1444</v>
      </c>
      <c r="AN7" s="5">
        <v>1478</v>
      </c>
      <c r="AO7" s="5">
        <v>1455</v>
      </c>
    </row>
    <row r="8" spans="1:41" x14ac:dyDescent="0.25">
      <c r="A8" t="s">
        <v>44</v>
      </c>
      <c r="B8" s="5">
        <v>2807</v>
      </c>
      <c r="C8" s="5">
        <v>2724</v>
      </c>
      <c r="D8" s="5">
        <v>2837</v>
      </c>
      <c r="E8" s="5">
        <v>3416</v>
      </c>
      <c r="F8" s="5">
        <v>3280</v>
      </c>
      <c r="G8" s="5">
        <v>3730</v>
      </c>
      <c r="H8" s="5">
        <v>3942</v>
      </c>
      <c r="I8" s="5">
        <v>4399</v>
      </c>
      <c r="J8" s="5">
        <v>4286</v>
      </c>
      <c r="K8" s="5">
        <v>4066</v>
      </c>
      <c r="L8" s="5">
        <v>3939</v>
      </c>
      <c r="M8" s="5">
        <v>5148</v>
      </c>
      <c r="N8" s="5">
        <v>4119</v>
      </c>
      <c r="O8" s="5">
        <v>4347</v>
      </c>
      <c r="P8" s="5">
        <v>3721</v>
      </c>
      <c r="Q8" s="5">
        <v>4454</v>
      </c>
      <c r="R8" s="5">
        <v>3945</v>
      </c>
      <c r="S8" s="5">
        <v>3837</v>
      </c>
      <c r="T8" s="5">
        <v>5200</v>
      </c>
      <c r="U8" s="5">
        <v>4577</v>
      </c>
      <c r="V8" s="5">
        <v>4415</v>
      </c>
      <c r="W8" s="5">
        <v>4201</v>
      </c>
      <c r="X8" s="5">
        <v>5710</v>
      </c>
      <c r="Y8" s="5">
        <v>7642</v>
      </c>
      <c r="Z8" s="5">
        <v>6730</v>
      </c>
      <c r="AA8" s="5">
        <v>6900</v>
      </c>
      <c r="AB8" s="5">
        <v>6260</v>
      </c>
      <c r="AC8" s="5">
        <v>7849</v>
      </c>
      <c r="AD8" s="5">
        <v>6377</v>
      </c>
      <c r="AE8" s="5">
        <v>6295</v>
      </c>
      <c r="AF8" s="5">
        <v>6250</v>
      </c>
      <c r="AG8" s="5">
        <v>8849</v>
      </c>
      <c r="AH8" s="5">
        <v>7506</v>
      </c>
      <c r="AI8" s="5">
        <v>7098</v>
      </c>
      <c r="AJ8" s="5">
        <v>7402</v>
      </c>
      <c r="AK8" s="5">
        <v>8413</v>
      </c>
      <c r="AL8" s="5">
        <v>6907</v>
      </c>
      <c r="AM8" s="5">
        <v>7216</v>
      </c>
      <c r="AN8" s="5">
        <v>7007</v>
      </c>
      <c r="AO8" s="5">
        <v>9225</v>
      </c>
    </row>
    <row r="9" spans="1:41" x14ac:dyDescent="0.25">
      <c r="A9" s="8" t="s">
        <v>45</v>
      </c>
      <c r="B9" s="5">
        <v>226</v>
      </c>
      <c r="C9" s="5">
        <v>217</v>
      </c>
      <c r="D9" s="5">
        <v>184</v>
      </c>
      <c r="E9" s="5">
        <v>213</v>
      </c>
      <c r="F9" s="5">
        <v>557</v>
      </c>
      <c r="G9" s="5">
        <v>948</v>
      </c>
      <c r="H9" s="5">
        <v>563</v>
      </c>
      <c r="I9" s="5">
        <v>965</v>
      </c>
      <c r="J9" s="5">
        <v>663</v>
      </c>
      <c r="K9" s="5">
        <v>975</v>
      </c>
      <c r="L9" s="5">
        <v>744</v>
      </c>
      <c r="M9" s="5">
        <v>732</v>
      </c>
      <c r="N9" s="5">
        <v>488</v>
      </c>
      <c r="O9" s="5">
        <v>554</v>
      </c>
      <c r="P9" s="5">
        <v>557</v>
      </c>
      <c r="Q9" s="5">
        <v>695</v>
      </c>
      <c r="R9" s="5">
        <v>700</v>
      </c>
      <c r="S9" s="5">
        <v>691</v>
      </c>
      <c r="T9" s="5">
        <v>702</v>
      </c>
      <c r="U9" s="5">
        <v>875</v>
      </c>
      <c r="V9" s="5">
        <v>818</v>
      </c>
      <c r="W9" s="5">
        <v>816</v>
      </c>
      <c r="X9" s="5">
        <v>899</v>
      </c>
      <c r="Y9" s="5">
        <v>1144</v>
      </c>
      <c r="Z9" s="5">
        <v>993</v>
      </c>
      <c r="AA9" s="5">
        <v>1185</v>
      </c>
      <c r="AB9" s="5">
        <v>1019</v>
      </c>
      <c r="AC9" s="5">
        <v>1505</v>
      </c>
      <c r="AD9" s="5">
        <v>1105</v>
      </c>
      <c r="AE9" s="5">
        <v>1137</v>
      </c>
      <c r="AF9" s="5">
        <v>1237</v>
      </c>
      <c r="AG9" s="5">
        <v>1314</v>
      </c>
      <c r="AH9" s="5">
        <v>1348</v>
      </c>
      <c r="AI9" s="5">
        <v>1262</v>
      </c>
      <c r="AJ9" s="5">
        <v>1132</v>
      </c>
      <c r="AK9" s="5">
        <v>1384</v>
      </c>
      <c r="AL9" s="5">
        <v>1269</v>
      </c>
      <c r="AM9" s="5">
        <v>1395</v>
      </c>
      <c r="AN9" s="5">
        <v>1066</v>
      </c>
      <c r="AO9" s="5">
        <v>1975</v>
      </c>
    </row>
    <row r="10" spans="1:41" x14ac:dyDescent="0.25">
      <c r="A10" t="s">
        <v>46</v>
      </c>
      <c r="B10" s="5">
        <v>445</v>
      </c>
      <c r="C10" s="5">
        <v>471</v>
      </c>
      <c r="D10" s="5">
        <v>492</v>
      </c>
      <c r="E10" s="5">
        <v>582</v>
      </c>
      <c r="F10" s="5">
        <v>553</v>
      </c>
      <c r="G10" s="5">
        <v>684</v>
      </c>
      <c r="H10" s="5">
        <v>700</v>
      </c>
      <c r="I10" s="5">
        <v>708</v>
      </c>
      <c r="J10" s="5">
        <v>586</v>
      </c>
      <c r="K10" s="5">
        <v>732</v>
      </c>
      <c r="L10" s="5">
        <v>677</v>
      </c>
      <c r="M10" s="5">
        <v>699</v>
      </c>
      <c r="N10" s="5">
        <v>610</v>
      </c>
      <c r="O10" s="5">
        <v>687</v>
      </c>
      <c r="P10" s="5">
        <v>631</v>
      </c>
      <c r="Q10" s="5">
        <v>783</v>
      </c>
      <c r="R10" s="5">
        <v>584</v>
      </c>
      <c r="S10" s="5">
        <v>508</v>
      </c>
      <c r="T10" s="5">
        <v>552</v>
      </c>
      <c r="U10" s="5">
        <v>800</v>
      </c>
      <c r="V10" s="5">
        <v>669</v>
      </c>
      <c r="W10" s="5">
        <v>535</v>
      </c>
      <c r="X10" s="5">
        <v>643</v>
      </c>
      <c r="Y10" s="5">
        <v>891</v>
      </c>
      <c r="Z10" s="5">
        <v>820</v>
      </c>
      <c r="AA10" s="5">
        <v>786</v>
      </c>
      <c r="AB10" s="5">
        <v>776</v>
      </c>
      <c r="AC10" s="5">
        <v>1063</v>
      </c>
      <c r="AD10" s="5">
        <v>647</v>
      </c>
      <c r="AE10" s="5">
        <v>588</v>
      </c>
      <c r="AF10" s="5">
        <v>618</v>
      </c>
      <c r="AG10" s="5">
        <v>905</v>
      </c>
      <c r="AH10" s="5">
        <v>701</v>
      </c>
      <c r="AI10" s="5">
        <v>576</v>
      </c>
      <c r="AJ10" s="5">
        <v>655</v>
      </c>
      <c r="AK10" s="5">
        <v>878</v>
      </c>
      <c r="AL10" s="5">
        <v>577</v>
      </c>
      <c r="AM10" s="5">
        <v>603</v>
      </c>
      <c r="AN10" s="5">
        <v>619</v>
      </c>
      <c r="AO10" s="5">
        <v>832</v>
      </c>
    </row>
    <row r="11" spans="1:41" x14ac:dyDescent="0.25">
      <c r="A11" t="s">
        <v>47</v>
      </c>
      <c r="B11" s="5">
        <v>2639</v>
      </c>
      <c r="C11" s="5">
        <v>2653</v>
      </c>
      <c r="D11" s="5">
        <v>2332</v>
      </c>
      <c r="E11" s="5">
        <v>2985</v>
      </c>
      <c r="F11" s="5">
        <v>2773</v>
      </c>
      <c r="G11" s="5">
        <v>3412</v>
      </c>
      <c r="H11" s="5">
        <v>2702</v>
      </c>
      <c r="I11" s="5">
        <v>3553</v>
      </c>
      <c r="J11" s="5">
        <v>3039</v>
      </c>
      <c r="K11" s="5">
        <v>3239</v>
      </c>
      <c r="L11" s="5">
        <v>2770</v>
      </c>
      <c r="M11" s="5">
        <v>3635</v>
      </c>
      <c r="N11" s="5">
        <v>3260</v>
      </c>
      <c r="O11" s="5">
        <v>3562</v>
      </c>
      <c r="P11" s="5">
        <v>3328</v>
      </c>
      <c r="Q11" s="5">
        <v>3953</v>
      </c>
      <c r="R11" s="5">
        <v>3532</v>
      </c>
      <c r="S11" s="5">
        <v>3644</v>
      </c>
      <c r="T11" s="5">
        <v>3295</v>
      </c>
      <c r="U11" s="5">
        <v>4004</v>
      </c>
      <c r="V11" s="5">
        <v>3737</v>
      </c>
      <c r="W11" s="5">
        <v>3585</v>
      </c>
      <c r="X11" s="5">
        <v>3530</v>
      </c>
      <c r="Y11" s="5">
        <v>4393</v>
      </c>
      <c r="Z11" s="5">
        <v>4597</v>
      </c>
      <c r="AA11" s="5">
        <v>4453</v>
      </c>
      <c r="AB11" s="5">
        <v>4016</v>
      </c>
      <c r="AC11" s="5">
        <v>5099</v>
      </c>
      <c r="AD11" s="5">
        <v>4257</v>
      </c>
      <c r="AE11" s="5">
        <v>4588</v>
      </c>
      <c r="AF11" s="5">
        <v>4304</v>
      </c>
      <c r="AG11" s="5">
        <v>5831</v>
      </c>
      <c r="AH11" s="5">
        <v>4550</v>
      </c>
      <c r="AI11" s="5">
        <v>4963</v>
      </c>
      <c r="AJ11" s="5">
        <v>4871</v>
      </c>
      <c r="AK11" s="5">
        <v>6442</v>
      </c>
      <c r="AL11" s="5">
        <v>4944</v>
      </c>
      <c r="AM11" s="5">
        <v>5109</v>
      </c>
      <c r="AN11" s="5">
        <v>4735</v>
      </c>
      <c r="AO11" s="5">
        <v>6525</v>
      </c>
    </row>
    <row r="12" spans="1:41" x14ac:dyDescent="0.25">
      <c r="A12" t="s">
        <v>48</v>
      </c>
      <c r="B12" s="5">
        <v>117</v>
      </c>
      <c r="C12" s="5">
        <v>113</v>
      </c>
      <c r="D12" s="5">
        <v>99</v>
      </c>
      <c r="E12" s="5">
        <v>213</v>
      </c>
      <c r="F12" s="5">
        <v>154</v>
      </c>
      <c r="G12" s="5">
        <v>440</v>
      </c>
      <c r="H12" s="5">
        <v>291</v>
      </c>
      <c r="I12" s="5">
        <v>410</v>
      </c>
      <c r="J12" s="5">
        <v>350</v>
      </c>
      <c r="K12" s="5">
        <v>329</v>
      </c>
      <c r="L12" s="5">
        <v>318</v>
      </c>
      <c r="M12" s="5">
        <v>762</v>
      </c>
      <c r="N12" s="5">
        <v>360</v>
      </c>
      <c r="O12" s="5">
        <v>359</v>
      </c>
      <c r="P12" s="5">
        <v>353</v>
      </c>
      <c r="Q12" s="5">
        <v>412</v>
      </c>
      <c r="R12" s="5">
        <v>435</v>
      </c>
      <c r="S12" s="5">
        <v>416</v>
      </c>
      <c r="T12" s="5">
        <v>394</v>
      </c>
      <c r="U12" s="5">
        <v>447</v>
      </c>
      <c r="V12" s="5">
        <v>480</v>
      </c>
      <c r="W12" s="5">
        <v>456</v>
      </c>
      <c r="X12" s="5">
        <v>509</v>
      </c>
      <c r="Y12" s="5">
        <v>606</v>
      </c>
      <c r="Z12" s="5">
        <v>411</v>
      </c>
      <c r="AA12" s="5">
        <v>414</v>
      </c>
      <c r="AB12" s="5">
        <v>484</v>
      </c>
      <c r="AC12" s="5">
        <v>498</v>
      </c>
      <c r="AD12" s="5">
        <v>498</v>
      </c>
      <c r="AE12" s="5">
        <v>558</v>
      </c>
      <c r="AF12" s="5">
        <v>617</v>
      </c>
      <c r="AG12" s="5">
        <v>636</v>
      </c>
      <c r="AH12" s="5">
        <v>709</v>
      </c>
      <c r="AI12" s="5">
        <v>709</v>
      </c>
      <c r="AJ12" s="5">
        <v>697</v>
      </c>
      <c r="AK12" s="5">
        <v>776</v>
      </c>
      <c r="AL12" s="5">
        <v>751</v>
      </c>
      <c r="AM12" s="5">
        <v>804</v>
      </c>
      <c r="AN12" s="5">
        <v>755</v>
      </c>
      <c r="AO12" s="5">
        <v>931</v>
      </c>
    </row>
    <row r="13" spans="1:4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5" spans="1:41" x14ac:dyDescent="0.25">
      <c r="I15" s="10">
        <v>2018</v>
      </c>
      <c r="J15" s="10">
        <v>2017</v>
      </c>
      <c r="K15" s="11" t="s">
        <v>49</v>
      </c>
      <c r="L15" s="10" t="s">
        <v>49</v>
      </c>
    </row>
    <row r="16" spans="1:41" x14ac:dyDescent="0.25">
      <c r="I16" s="7" t="s">
        <v>50</v>
      </c>
      <c r="J16" s="7" t="s">
        <v>50</v>
      </c>
      <c r="K16" s="11" t="s">
        <v>50</v>
      </c>
      <c r="L16" s="10" t="s">
        <v>51</v>
      </c>
    </row>
    <row r="17" spans="9:12" x14ac:dyDescent="0.25">
      <c r="I17" s="5">
        <f>SUM(AL3:AO3)</f>
        <v>68945</v>
      </c>
      <c r="J17" s="5">
        <f>SUM(AH3:AK3)</f>
        <v>68024</v>
      </c>
      <c r="K17" s="5">
        <f>(I17-J17)</f>
        <v>921</v>
      </c>
      <c r="L17" s="6">
        <f>(K17/(J17/100))</f>
        <v>1.3539339056803481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2A6B-F080-47AD-8567-607170E45BE0}">
  <dimension ref="A1:Y15"/>
  <sheetViews>
    <sheetView workbookViewId="0"/>
  </sheetViews>
  <sheetFormatPr defaultRowHeight="15" x14ac:dyDescent="0.25"/>
  <cols>
    <col min="1" max="1" width="47.5703125" customWidth="1"/>
    <col min="2" max="23" width="12.5703125" customWidth="1"/>
    <col min="24" max="24" width="12.85546875" bestFit="1" customWidth="1"/>
  </cols>
  <sheetData>
    <row r="1" spans="1:25" s="4" customFormat="1" ht="18.75" x14ac:dyDescent="0.3">
      <c r="A1" s="3" t="s">
        <v>54</v>
      </c>
    </row>
    <row r="2" spans="1:25" s="10" customFormat="1" x14ac:dyDescent="0.25">
      <c r="A2" s="14"/>
      <c r="B2" s="14" t="s">
        <v>17</v>
      </c>
      <c r="C2" s="14" t="s">
        <v>18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23</v>
      </c>
      <c r="I2" s="14" t="s">
        <v>24</v>
      </c>
      <c r="J2" s="14" t="s">
        <v>25</v>
      </c>
      <c r="K2" s="14" t="s">
        <v>26</v>
      </c>
      <c r="L2" s="14" t="s">
        <v>27</v>
      </c>
      <c r="M2" s="14" t="s">
        <v>28</v>
      </c>
      <c r="N2" s="14" t="s">
        <v>29</v>
      </c>
      <c r="O2" s="14" t="s">
        <v>30</v>
      </c>
      <c r="P2" s="14" t="s">
        <v>31</v>
      </c>
      <c r="Q2" s="14" t="s">
        <v>32</v>
      </c>
      <c r="R2" s="14" t="s">
        <v>33</v>
      </c>
      <c r="S2" s="14" t="s">
        <v>34</v>
      </c>
      <c r="T2" s="14" t="s">
        <v>35</v>
      </c>
      <c r="U2" s="14" t="s">
        <v>36</v>
      </c>
      <c r="V2" s="14" t="s">
        <v>37</v>
      </c>
      <c r="W2" s="14" t="s">
        <v>38</v>
      </c>
      <c r="X2" s="14" t="s">
        <v>39</v>
      </c>
      <c r="Y2" s="10" t="s">
        <v>40</v>
      </c>
    </row>
    <row r="3" spans="1:25" x14ac:dyDescent="0.25">
      <c r="A3" s="2" t="s">
        <v>41</v>
      </c>
      <c r="B3" s="12">
        <v>79262.509843333217</v>
      </c>
      <c r="C3" s="12">
        <v>79362.338315666479</v>
      </c>
      <c r="D3" s="12">
        <v>78804.929063666757</v>
      </c>
      <c r="E3" s="12">
        <v>79672.023836666689</v>
      </c>
      <c r="F3" s="12">
        <v>79615.052468665817</v>
      </c>
      <c r="G3" s="12">
        <v>80353.17446566571</v>
      </c>
      <c r="H3" s="12">
        <v>79941.233378998892</v>
      </c>
      <c r="I3" s="12">
        <v>80256.932774665824</v>
      </c>
      <c r="J3" s="12">
        <v>80464.936695999408</v>
      </c>
      <c r="K3" s="12">
        <v>81264.144479332797</v>
      </c>
      <c r="L3" s="12">
        <v>80910.210068666245</v>
      </c>
      <c r="M3" s="12">
        <v>82796.506629999814</v>
      </c>
      <c r="N3" s="12">
        <v>82801.214641666535</v>
      </c>
      <c r="O3" s="12">
        <v>83830.188232666536</v>
      </c>
      <c r="P3" s="12">
        <v>83557.574876666564</v>
      </c>
      <c r="Q3" s="12">
        <v>84912.900725000014</v>
      </c>
      <c r="R3" s="12">
        <v>85576.798285666868</v>
      </c>
      <c r="S3" s="12">
        <v>86016.212021333034</v>
      </c>
      <c r="T3" s="12">
        <v>85991.01839000007</v>
      </c>
      <c r="U3" s="12">
        <v>87521.220506666577</v>
      </c>
      <c r="V3" s="12">
        <v>88415.631095666584</v>
      </c>
      <c r="W3" s="12">
        <v>89312.365437666187</v>
      </c>
      <c r="X3" s="5">
        <v>89234.100378333067</v>
      </c>
      <c r="Y3" s="5">
        <v>90782.047405843114</v>
      </c>
    </row>
    <row r="4" spans="1:25" x14ac:dyDescent="0.25">
      <c r="A4" s="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5" x14ac:dyDescent="0.25">
      <c r="A5" s="1" t="s">
        <v>42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4" t="s">
        <v>31</v>
      </c>
      <c r="Q5" s="14" t="s">
        <v>32</v>
      </c>
      <c r="R5" s="14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W5" s="14" t="s">
        <v>38</v>
      </c>
      <c r="X5" s="14" t="s">
        <v>39</v>
      </c>
      <c r="Y5" s="10" t="s">
        <v>40</v>
      </c>
    </row>
    <row r="6" spans="1:25" x14ac:dyDescent="0.25">
      <c r="A6" s="17" t="s">
        <v>43</v>
      </c>
      <c r="B6" s="12">
        <v>4445.2332760000008</v>
      </c>
      <c r="C6" s="12">
        <v>4521.4828326666657</v>
      </c>
      <c r="D6" s="12">
        <v>4422.9033230000005</v>
      </c>
      <c r="E6" s="12">
        <v>4658.7958593333342</v>
      </c>
      <c r="F6" s="12">
        <v>4660.167679333329</v>
      </c>
      <c r="G6" s="12">
        <v>4756.0681100000065</v>
      </c>
      <c r="H6" s="12">
        <v>4716.0691030000053</v>
      </c>
      <c r="I6" s="12">
        <v>4569.7106350000004</v>
      </c>
      <c r="J6" s="12">
        <v>4682.985934666659</v>
      </c>
      <c r="K6" s="12">
        <v>4661.2595486666632</v>
      </c>
      <c r="L6" s="12">
        <v>4565.3961876666663</v>
      </c>
      <c r="M6" s="12">
        <v>4662.3749446666661</v>
      </c>
      <c r="N6" s="12">
        <v>4041.1897476666654</v>
      </c>
      <c r="O6" s="12">
        <v>4062.1391763333327</v>
      </c>
      <c r="P6" s="12">
        <v>3985.3518586666655</v>
      </c>
      <c r="Q6" s="12">
        <v>4094.1534523333394</v>
      </c>
      <c r="R6" s="12">
        <v>3957.3882260000087</v>
      </c>
      <c r="S6" s="12">
        <v>3912.1953413333385</v>
      </c>
      <c r="T6" s="12">
        <v>3953.2439010000048</v>
      </c>
      <c r="U6" s="12">
        <v>4411.1680363333417</v>
      </c>
      <c r="V6" s="12">
        <v>4355.4229640000058</v>
      </c>
      <c r="W6" s="12">
        <v>4462.851438333345</v>
      </c>
      <c r="X6" s="5">
        <v>4537.6794736666752</v>
      </c>
      <c r="Y6" s="5">
        <v>4682.1395876666757</v>
      </c>
    </row>
    <row r="7" spans="1:25" x14ac:dyDescent="0.25">
      <c r="A7" s="17" t="s">
        <v>44</v>
      </c>
      <c r="B7" s="12">
        <v>14159.915489000035</v>
      </c>
      <c r="C7" s="12">
        <v>13956.054318333328</v>
      </c>
      <c r="D7" s="12">
        <v>13798.49547333332</v>
      </c>
      <c r="E7" s="12">
        <v>13890.323024666643</v>
      </c>
      <c r="F7" s="12">
        <v>13589.596777666575</v>
      </c>
      <c r="G7" s="12">
        <v>13625.402574999918</v>
      </c>
      <c r="H7" s="12">
        <v>13387.264209333254</v>
      </c>
      <c r="I7" s="12">
        <v>13530.69908433325</v>
      </c>
      <c r="J7" s="12">
        <v>13355.187721333283</v>
      </c>
      <c r="K7" s="12">
        <v>13335.17610499994</v>
      </c>
      <c r="L7" s="12">
        <v>13083.549380333272</v>
      </c>
      <c r="M7" s="12">
        <v>13089.600787666617</v>
      </c>
      <c r="N7" s="12">
        <v>13030.739702333294</v>
      </c>
      <c r="O7" s="12">
        <v>13023.218846999976</v>
      </c>
      <c r="P7" s="12">
        <v>12777.394234999954</v>
      </c>
      <c r="Q7" s="12">
        <v>12673.088318666652</v>
      </c>
      <c r="R7" s="12">
        <v>12649.323890666654</v>
      </c>
      <c r="S7" s="12">
        <v>12574.041696333323</v>
      </c>
      <c r="T7" s="12">
        <v>12378.283893333328</v>
      </c>
      <c r="U7" s="12">
        <v>12284.222095333331</v>
      </c>
      <c r="V7" s="12">
        <v>12298.671671000004</v>
      </c>
      <c r="W7" s="12">
        <v>12271.430878333333</v>
      </c>
      <c r="X7" s="5">
        <v>12143.742959000008</v>
      </c>
      <c r="Y7" s="5">
        <v>12203.014803728673</v>
      </c>
    </row>
    <row r="8" spans="1:25" x14ac:dyDescent="0.25">
      <c r="A8" s="8" t="s">
        <v>45</v>
      </c>
      <c r="B8" s="12">
        <v>3286.3026166666737</v>
      </c>
      <c r="C8" s="12">
        <v>3361.4988750000061</v>
      </c>
      <c r="D8" s="12">
        <v>3381.1770776666744</v>
      </c>
      <c r="E8" s="12">
        <v>3447.7110273333387</v>
      </c>
      <c r="F8" s="12">
        <v>3535.7291653333382</v>
      </c>
      <c r="G8" s="12">
        <v>3387.599724000007</v>
      </c>
      <c r="H8" s="12">
        <v>3464.4338083333405</v>
      </c>
      <c r="I8" s="12">
        <v>3615.8728253333384</v>
      </c>
      <c r="J8" s="12">
        <v>3982.4216386666694</v>
      </c>
      <c r="K8" s="12">
        <v>4144.166249666674</v>
      </c>
      <c r="L8" s="12">
        <v>4195.0821553333399</v>
      </c>
      <c r="M8" s="12">
        <v>4382.2790856666752</v>
      </c>
      <c r="N8" s="12">
        <v>4352.2786536666617</v>
      </c>
      <c r="O8" s="12">
        <v>4576.0637679999882</v>
      </c>
      <c r="P8" s="12">
        <v>4684.7012296666517</v>
      </c>
      <c r="Q8" s="12">
        <v>4837.6020929999931</v>
      </c>
      <c r="R8" s="12">
        <v>4958.4312483333288</v>
      </c>
      <c r="S8" s="12">
        <v>5072.6151983333248</v>
      </c>
      <c r="T8" s="12">
        <v>5110.8400299999967</v>
      </c>
      <c r="U8" s="12">
        <v>5210.0205596666747</v>
      </c>
      <c r="V8" s="12">
        <v>5333.8651980000059</v>
      </c>
      <c r="W8" s="12">
        <v>5536.8680346666724</v>
      </c>
      <c r="X8" s="5">
        <v>5587.9269953333351</v>
      </c>
      <c r="Y8" s="5">
        <v>5707.1764089781227</v>
      </c>
    </row>
    <row r="9" spans="1:25" x14ac:dyDescent="0.25">
      <c r="A9" s="17" t="s">
        <v>46</v>
      </c>
      <c r="B9" s="12">
        <v>13935.079014666127</v>
      </c>
      <c r="C9" s="12">
        <v>13701.352087332909</v>
      </c>
      <c r="D9" s="12">
        <v>13671.171741999664</v>
      </c>
      <c r="E9" s="12">
        <v>13304.232498666397</v>
      </c>
      <c r="F9" s="12">
        <v>13421.65826966544</v>
      </c>
      <c r="G9" s="12">
        <v>13480.814449998825</v>
      </c>
      <c r="H9" s="12">
        <v>13451.758159665527</v>
      </c>
      <c r="I9" s="12">
        <v>12675.063713665766</v>
      </c>
      <c r="J9" s="12">
        <v>12803.323208999205</v>
      </c>
      <c r="K9" s="12">
        <v>12724.684320332568</v>
      </c>
      <c r="L9" s="12">
        <v>12666.417883332604</v>
      </c>
      <c r="M9" s="12">
        <v>12874.808392665964</v>
      </c>
      <c r="N9" s="12">
        <v>12650.319881666137</v>
      </c>
      <c r="O9" s="12">
        <v>12713.711467666191</v>
      </c>
      <c r="P9" s="12">
        <v>12635.767218666188</v>
      </c>
      <c r="Q9" s="12">
        <v>12679.628399666224</v>
      </c>
      <c r="R9" s="12">
        <v>12612.078070332916</v>
      </c>
      <c r="S9" s="12">
        <v>12587.864647666285</v>
      </c>
      <c r="T9" s="12">
        <v>12605.998207333019</v>
      </c>
      <c r="U9" s="12">
        <v>12655.190288666316</v>
      </c>
      <c r="V9" s="12">
        <v>12986.565301666134</v>
      </c>
      <c r="W9" s="12">
        <v>12715.309246999464</v>
      </c>
      <c r="X9" s="5">
        <v>12433.530094332857</v>
      </c>
      <c r="Y9" s="5">
        <v>12557.253316247135</v>
      </c>
    </row>
    <row r="10" spans="1:25" x14ac:dyDescent="0.25">
      <c r="A10" s="17" t="s">
        <v>47</v>
      </c>
      <c r="B10" s="5">
        <v>39209.477995333713</v>
      </c>
      <c r="C10" s="5">
        <v>39529.26736233358</v>
      </c>
      <c r="D10" s="5">
        <v>39321.559908667099</v>
      </c>
      <c r="E10" s="5">
        <v>40009.119978000308</v>
      </c>
      <c r="F10" s="5">
        <v>39886.386433667118</v>
      </c>
      <c r="G10" s="5">
        <v>40334.14783166696</v>
      </c>
      <c r="H10" s="5">
        <v>40079.97336766676</v>
      </c>
      <c r="I10" s="5">
        <v>40847.074696333468</v>
      </c>
      <c r="J10" s="5">
        <v>40438.932794333603</v>
      </c>
      <c r="K10" s="5">
        <v>41063.502099333607</v>
      </c>
      <c r="L10" s="5">
        <v>41061.61867100036</v>
      </c>
      <c r="M10" s="5">
        <v>42280.857609000552</v>
      </c>
      <c r="N10" s="5">
        <v>42557.469915000445</v>
      </c>
      <c r="O10" s="5">
        <v>43193.831997667054</v>
      </c>
      <c r="P10" s="5">
        <v>43242.461601667099</v>
      </c>
      <c r="Q10" s="5">
        <v>44241.63688900046</v>
      </c>
      <c r="R10" s="5">
        <v>44979.413917000631</v>
      </c>
      <c r="S10" s="5">
        <v>45412.452678666756</v>
      </c>
      <c r="T10" s="5">
        <v>45489.910567333704</v>
      </c>
      <c r="U10" s="5">
        <v>46394.263519333595</v>
      </c>
      <c r="V10" s="5">
        <v>46838.108673667099</v>
      </c>
      <c r="W10" s="5">
        <v>47591.993350000041</v>
      </c>
      <c r="X10" s="5">
        <v>47786.765715666865</v>
      </c>
      <c r="Y10" s="5">
        <v>48521.52699102959</v>
      </c>
    </row>
    <row r="11" spans="1:25" x14ac:dyDescent="0.25">
      <c r="A11" s="17" t="s">
        <v>48</v>
      </c>
      <c r="B11" s="5">
        <v>4226.501451666667</v>
      </c>
      <c r="C11" s="5">
        <v>4292.6828399999968</v>
      </c>
      <c r="D11" s="5">
        <v>4209.6215390000007</v>
      </c>
      <c r="E11" s="5">
        <v>4361.8414486666679</v>
      </c>
      <c r="F11" s="5">
        <v>4521.5141430000012</v>
      </c>
      <c r="G11" s="5">
        <v>4769.1417750000028</v>
      </c>
      <c r="H11" s="5">
        <v>4841.7347310000023</v>
      </c>
      <c r="I11" s="5">
        <v>5018.5118200000034</v>
      </c>
      <c r="J11" s="5">
        <v>5202.0853980000029</v>
      </c>
      <c r="K11" s="5">
        <v>5335.3561563333305</v>
      </c>
      <c r="L11" s="5">
        <v>5338.145790999999</v>
      </c>
      <c r="M11" s="5">
        <v>5506.5858103333376</v>
      </c>
      <c r="N11" s="5">
        <v>6169.21674133334</v>
      </c>
      <c r="O11" s="5">
        <v>6261.2229760000037</v>
      </c>
      <c r="P11" s="5">
        <v>6231.8987330000054</v>
      </c>
      <c r="Q11" s="5">
        <v>6386.7915723333363</v>
      </c>
      <c r="R11" s="5">
        <v>6420.1629333333249</v>
      </c>
      <c r="S11" s="5">
        <v>6457.0424590000057</v>
      </c>
      <c r="T11" s="5">
        <v>6452.7417910000004</v>
      </c>
      <c r="U11" s="5">
        <v>6566.3560073333247</v>
      </c>
      <c r="V11" s="5">
        <v>6602.9972873333272</v>
      </c>
      <c r="W11" s="5">
        <v>6733.9124893333383</v>
      </c>
      <c r="X11" s="5">
        <v>6744.4551403333353</v>
      </c>
      <c r="Y11" s="5">
        <v>7110.9362981929207</v>
      </c>
    </row>
    <row r="12" spans="1:25" x14ac:dyDescent="0.25">
      <c r="A12" s="1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4" spans="1:25" x14ac:dyDescent="0.25">
      <c r="I14" s="10">
        <v>2018</v>
      </c>
      <c r="J14" s="10">
        <v>2017</v>
      </c>
      <c r="K14" s="11" t="s">
        <v>49</v>
      </c>
      <c r="L14" s="10" t="s">
        <v>55</v>
      </c>
    </row>
    <row r="15" spans="1:25" x14ac:dyDescent="0.25">
      <c r="I15" s="5">
        <v>90782.047405843114</v>
      </c>
      <c r="J15" s="12">
        <v>87521.220506666577</v>
      </c>
      <c r="K15" s="13">
        <f>(I15-J15)</f>
        <v>3260.8268991765362</v>
      </c>
      <c r="L15" s="16">
        <f>(K15/(J15/100))</f>
        <v>3.725755742778011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6091-0664-4F7C-888E-C7765B7436C6}">
  <dimension ref="A1:Y15"/>
  <sheetViews>
    <sheetView workbookViewId="0"/>
  </sheetViews>
  <sheetFormatPr defaultRowHeight="15" x14ac:dyDescent="0.25"/>
  <cols>
    <col min="1" max="1" width="47.28515625" customWidth="1"/>
    <col min="2" max="23" width="12.5703125" customWidth="1"/>
  </cols>
  <sheetData>
    <row r="1" spans="1:25" ht="18.75" x14ac:dyDescent="0.3">
      <c r="A1" s="3" t="s">
        <v>56</v>
      </c>
    </row>
    <row r="2" spans="1:25" s="7" customFormat="1" x14ac:dyDescent="0.25">
      <c r="B2" s="10" t="s">
        <v>17</v>
      </c>
      <c r="C2" s="10" t="s">
        <v>18</v>
      </c>
      <c r="D2" s="10" t="s">
        <v>19</v>
      </c>
      <c r="E2" s="10" t="s">
        <v>20</v>
      </c>
      <c r="F2" s="10" t="s">
        <v>21</v>
      </c>
      <c r="G2" s="10" t="s">
        <v>22</v>
      </c>
      <c r="H2" s="10" t="s">
        <v>23</v>
      </c>
      <c r="I2" s="10" t="s">
        <v>24</v>
      </c>
      <c r="J2" s="10" t="s">
        <v>25</v>
      </c>
      <c r="K2" s="10" t="s">
        <v>26</v>
      </c>
      <c r="L2" s="10" t="s">
        <v>27</v>
      </c>
      <c r="M2" s="10" t="s">
        <v>28</v>
      </c>
      <c r="N2" s="10" t="s">
        <v>29</v>
      </c>
      <c r="O2" s="10" t="s">
        <v>30</v>
      </c>
      <c r="P2" s="10" t="s">
        <v>31</v>
      </c>
      <c r="Q2" s="10" t="s">
        <v>32</v>
      </c>
      <c r="R2" s="10" t="s">
        <v>33</v>
      </c>
      <c r="S2" s="10" t="s">
        <v>34</v>
      </c>
      <c r="T2" s="10" t="s">
        <v>35</v>
      </c>
      <c r="U2" s="10" t="s">
        <v>36</v>
      </c>
      <c r="V2" s="10" t="s">
        <v>37</v>
      </c>
      <c r="W2" s="10" t="s">
        <v>38</v>
      </c>
      <c r="X2" s="10" t="s">
        <v>39</v>
      </c>
      <c r="Y2" s="10" t="s">
        <v>40</v>
      </c>
    </row>
    <row r="3" spans="1:25" x14ac:dyDescent="0.25">
      <c r="A3" s="15" t="s">
        <v>41</v>
      </c>
      <c r="B3" s="5">
        <v>45290.10861536445</v>
      </c>
      <c r="C3" s="5">
        <v>45279.390811879821</v>
      </c>
      <c r="D3" s="5">
        <v>46059.505867262757</v>
      </c>
      <c r="E3" s="5">
        <v>45644.771925501867</v>
      </c>
      <c r="F3" s="5">
        <v>45585.472668371112</v>
      </c>
      <c r="G3" s="5">
        <v>45922.95746945982</v>
      </c>
      <c r="H3" s="5">
        <v>46371.436347316885</v>
      </c>
      <c r="I3" s="5">
        <v>46355.716966212312</v>
      </c>
      <c r="J3" s="5">
        <v>46844.819760004466</v>
      </c>
      <c r="K3" s="5">
        <v>47059.624074096319</v>
      </c>
      <c r="L3" s="5">
        <v>47661.495411697491</v>
      </c>
      <c r="M3" s="5">
        <v>47065.824173584602</v>
      </c>
      <c r="N3" s="5">
        <v>47769.145176015038</v>
      </c>
      <c r="O3" s="5">
        <v>47270.391792315648</v>
      </c>
      <c r="P3" s="5">
        <v>47920.276772030127</v>
      </c>
      <c r="Q3" s="5">
        <v>47611.22760602428</v>
      </c>
      <c r="R3" s="5">
        <v>47929.637614086852</v>
      </c>
      <c r="S3" s="5">
        <v>47786.94828566059</v>
      </c>
      <c r="T3" s="5">
        <v>48616.420192890982</v>
      </c>
      <c r="U3" s="5">
        <v>48312.253706069903</v>
      </c>
      <c r="V3" s="5">
        <v>48599.872163639702</v>
      </c>
      <c r="W3" s="5">
        <v>50242.246209159719</v>
      </c>
      <c r="X3" s="5">
        <v>49340.625616121841</v>
      </c>
      <c r="Y3" s="5">
        <v>49549.129311630175</v>
      </c>
    </row>
    <row r="5" spans="1:25" x14ac:dyDescent="0.25">
      <c r="A5" s="1" t="s">
        <v>42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</row>
    <row r="6" spans="1:25" x14ac:dyDescent="0.25">
      <c r="A6" t="s">
        <v>43</v>
      </c>
      <c r="B6" s="5">
        <v>36175.796251429805</v>
      </c>
      <c r="C6" s="5">
        <v>36166.196989270255</v>
      </c>
      <c r="D6" s="5">
        <v>36725.932502981079</v>
      </c>
      <c r="E6" s="5">
        <v>35393.78967990385</v>
      </c>
      <c r="F6" s="5">
        <v>36197.603258476251</v>
      </c>
      <c r="G6" s="5">
        <v>35906.177177517275</v>
      </c>
      <c r="H6" s="5">
        <v>36932.133784365607</v>
      </c>
      <c r="I6" s="5">
        <v>36058.106026909358</v>
      </c>
      <c r="J6" s="5">
        <v>39347.953646839487</v>
      </c>
      <c r="K6" s="5">
        <v>39046.009623498852</v>
      </c>
      <c r="L6" s="5">
        <v>39057.930623368899</v>
      </c>
      <c r="M6" s="5">
        <v>38201.22050598733</v>
      </c>
      <c r="N6" s="5">
        <v>37953.888953127411</v>
      </c>
      <c r="O6" s="5">
        <v>38273.509404433971</v>
      </c>
      <c r="P6" s="5">
        <v>38869.169399622864</v>
      </c>
      <c r="Q6" s="5">
        <v>37532.236678016743</v>
      </c>
      <c r="R6" s="5">
        <v>38612.851577388959</v>
      </c>
      <c r="S6" s="5">
        <v>39331.139720387095</v>
      </c>
      <c r="T6" s="5">
        <v>40583.55179037575</v>
      </c>
      <c r="U6" s="5">
        <v>38845.499260569755</v>
      </c>
      <c r="V6" s="5">
        <v>40185.830966043897</v>
      </c>
      <c r="W6" s="5">
        <v>40437.482474040407</v>
      </c>
      <c r="X6" s="5">
        <v>40961.432572732236</v>
      </c>
      <c r="Y6" s="5">
        <v>39883.806481927379</v>
      </c>
    </row>
    <row r="7" spans="1:25" x14ac:dyDescent="0.25">
      <c r="A7" t="s">
        <v>44</v>
      </c>
      <c r="B7" s="5">
        <v>48886.604997267881</v>
      </c>
      <c r="C7" s="5">
        <v>47531.013663524733</v>
      </c>
      <c r="D7" s="5">
        <v>48770.67378953829</v>
      </c>
      <c r="E7" s="5">
        <v>48378.188063555768</v>
      </c>
      <c r="F7" s="5">
        <v>48554.168642586861</v>
      </c>
      <c r="G7" s="5">
        <v>48450.824577060215</v>
      </c>
      <c r="H7" s="5">
        <v>49464.786543304966</v>
      </c>
      <c r="I7" s="5">
        <v>48621.675055918029</v>
      </c>
      <c r="J7" s="5">
        <v>49597.15699079552</v>
      </c>
      <c r="K7" s="5">
        <v>49789.949297501589</v>
      </c>
      <c r="L7" s="5">
        <v>50273.980727706832</v>
      </c>
      <c r="M7" s="5">
        <v>50027.207090669479</v>
      </c>
      <c r="N7" s="5">
        <v>50167.873669462388</v>
      </c>
      <c r="O7" s="5">
        <v>50231.977588682639</v>
      </c>
      <c r="P7" s="5">
        <v>51544.405669616775</v>
      </c>
      <c r="Q7" s="5">
        <v>50664.356465397606</v>
      </c>
      <c r="R7" s="5">
        <v>50677.668616646726</v>
      </c>
      <c r="S7" s="5">
        <v>50717.076725396029</v>
      </c>
      <c r="T7" s="5">
        <v>51556.88160185868</v>
      </c>
      <c r="U7" s="5">
        <v>51375.934658298531</v>
      </c>
      <c r="V7" s="5">
        <v>51503.803292683966</v>
      </c>
      <c r="W7" s="5">
        <v>51967.40911691053</v>
      </c>
      <c r="X7" s="5">
        <v>52417.593457389215</v>
      </c>
      <c r="Y7" s="5">
        <v>52677.252416481962</v>
      </c>
    </row>
    <row r="8" spans="1:25" x14ac:dyDescent="0.25">
      <c r="A8" s="8" t="s">
        <v>45</v>
      </c>
      <c r="B8" s="5">
        <v>45470.608136219416</v>
      </c>
      <c r="C8" s="5">
        <v>45597.66443302916</v>
      </c>
      <c r="D8" s="5">
        <v>47020.729639302161</v>
      </c>
      <c r="E8" s="5">
        <v>46435.851533493966</v>
      </c>
      <c r="F8" s="5">
        <v>45741.445993644193</v>
      </c>
      <c r="G8" s="5">
        <v>47394.157829137694</v>
      </c>
      <c r="H8" s="5">
        <v>48066.853590587307</v>
      </c>
      <c r="I8" s="5">
        <v>48202.908206635322</v>
      </c>
      <c r="J8" s="5">
        <v>51350.771506448356</v>
      </c>
      <c r="K8" s="5">
        <v>50818.019601896725</v>
      </c>
      <c r="L8" s="5">
        <v>50863.515775043459</v>
      </c>
      <c r="M8" s="5">
        <v>49959.746909311994</v>
      </c>
      <c r="N8" s="5">
        <v>52027.93466540298</v>
      </c>
      <c r="O8" s="5">
        <v>49304.622496940261</v>
      </c>
      <c r="P8" s="5">
        <v>50165.715511331706</v>
      </c>
      <c r="Q8" s="5">
        <v>50422.714288409661</v>
      </c>
      <c r="R8" s="5">
        <v>50735.448990834877</v>
      </c>
      <c r="S8" s="5">
        <v>50213.900449237612</v>
      </c>
      <c r="T8" s="5">
        <v>50503.291114402818</v>
      </c>
      <c r="U8" s="5">
        <v>50793.982765010034</v>
      </c>
      <c r="V8" s="5">
        <v>51613.527720960381</v>
      </c>
      <c r="W8" s="5">
        <v>51110.649367685932</v>
      </c>
      <c r="X8" s="5">
        <v>51678.76352585038</v>
      </c>
      <c r="Y8" s="5">
        <v>51822.142312781121</v>
      </c>
    </row>
    <row r="9" spans="1:25" x14ac:dyDescent="0.25">
      <c r="A9" t="s">
        <v>46</v>
      </c>
      <c r="B9" s="5">
        <v>39334.38145563595</v>
      </c>
      <c r="C9" s="5">
        <v>39938.119317491459</v>
      </c>
      <c r="D9" s="5">
        <v>40096.100804836977</v>
      </c>
      <c r="E9" s="5">
        <v>40709.025611712925</v>
      </c>
      <c r="F9" s="5">
        <v>40348.098520079911</v>
      </c>
      <c r="G9" s="5">
        <v>40226.304021968805</v>
      </c>
      <c r="H9" s="5">
        <v>40240.992649741027</v>
      </c>
      <c r="I9" s="5">
        <v>41349.317131831944</v>
      </c>
      <c r="J9" s="5">
        <v>40822.342856823838</v>
      </c>
      <c r="K9" s="5">
        <v>42942.145884595979</v>
      </c>
      <c r="L9" s="5">
        <v>41697.308798453865</v>
      </c>
      <c r="M9" s="5">
        <v>42300.696123775801</v>
      </c>
      <c r="N9" s="5">
        <v>42320.412924228534</v>
      </c>
      <c r="O9" s="5">
        <v>42265.379442883604</v>
      </c>
      <c r="P9" s="5">
        <v>42080.508742371887</v>
      </c>
      <c r="Q9" s="5">
        <v>41844.566249682764</v>
      </c>
      <c r="R9" s="5">
        <v>42517.465611391301</v>
      </c>
      <c r="S9" s="5">
        <v>42579.989781552496</v>
      </c>
      <c r="T9" s="5">
        <v>43234.821262776233</v>
      </c>
      <c r="U9" s="5">
        <v>43476.736048070132</v>
      </c>
      <c r="V9" s="5">
        <v>42558.495902231065</v>
      </c>
      <c r="W9" s="5">
        <v>53171.990064520003</v>
      </c>
      <c r="X9" s="5">
        <v>44004.802751183306</v>
      </c>
      <c r="Y9" s="5">
        <v>44086.988742490277</v>
      </c>
    </row>
    <row r="10" spans="1:25" x14ac:dyDescent="0.25">
      <c r="A10" t="s">
        <v>47</v>
      </c>
      <c r="B10" s="5">
        <v>47652.465806324675</v>
      </c>
      <c r="C10" s="5">
        <v>47819.948680401081</v>
      </c>
      <c r="D10" s="5">
        <v>48593.406304132164</v>
      </c>
      <c r="E10" s="5">
        <v>47831.227140946219</v>
      </c>
      <c r="F10" s="5">
        <v>47986.326725491534</v>
      </c>
      <c r="G10" s="5">
        <v>48321.029662052948</v>
      </c>
      <c r="H10" s="5">
        <v>48855.086883562413</v>
      </c>
      <c r="I10" s="5">
        <v>48692.543783922134</v>
      </c>
      <c r="J10" s="5">
        <v>48907.5035561533</v>
      </c>
      <c r="K10" s="5">
        <v>48626.081179298868</v>
      </c>
      <c r="L10" s="5">
        <v>49776.769750211512</v>
      </c>
      <c r="M10" s="5">
        <v>48748.062150151054</v>
      </c>
      <c r="N10" s="5">
        <v>49874.107492917305</v>
      </c>
      <c r="O10" s="5">
        <v>49065.464478220827</v>
      </c>
      <c r="P10" s="5">
        <v>49772.98658517142</v>
      </c>
      <c r="Q10" s="5">
        <v>49641.188928642347</v>
      </c>
      <c r="R10" s="5">
        <v>49822.605887023266</v>
      </c>
      <c r="S10" s="5">
        <v>49498.630778693339</v>
      </c>
      <c r="T10" s="5">
        <v>50205.30805365165</v>
      </c>
      <c r="U10" s="5">
        <v>49902.148114163138</v>
      </c>
      <c r="V10" s="5">
        <v>50401.57324783985</v>
      </c>
      <c r="W10" s="5">
        <v>50567.261794137354</v>
      </c>
      <c r="X10" s="5">
        <v>50879.1943406598</v>
      </c>
      <c r="Y10" s="5">
        <v>51295.565159338534</v>
      </c>
    </row>
    <row r="11" spans="1:25" x14ac:dyDescent="0.25">
      <c r="A11" t="s">
        <v>48</v>
      </c>
      <c r="B11" s="5">
        <v>40407.280528023999</v>
      </c>
      <c r="C11" s="5">
        <v>40962.219381318675</v>
      </c>
      <c r="D11" s="5">
        <v>41905.02396608764</v>
      </c>
      <c r="E11" s="5">
        <v>42263.162101249756</v>
      </c>
      <c r="F11" s="5">
        <v>40584.280366923143</v>
      </c>
      <c r="G11" s="5">
        <v>43466.493311680868</v>
      </c>
      <c r="H11" s="5">
        <v>42272.047093194014</v>
      </c>
      <c r="I11" s="5">
        <v>41916.511294865595</v>
      </c>
      <c r="J11" s="5">
        <v>41866.071300078685</v>
      </c>
      <c r="K11" s="5">
        <v>42081.165206025391</v>
      </c>
      <c r="L11" s="5">
        <v>43981.126552546375</v>
      </c>
      <c r="M11" s="5">
        <v>43453.505099814887</v>
      </c>
      <c r="N11" s="5">
        <v>42779.695427224724</v>
      </c>
      <c r="O11" s="5">
        <v>43239.973744069044</v>
      </c>
      <c r="P11" s="5">
        <v>43574.880545824017</v>
      </c>
      <c r="Q11" s="5">
        <v>43271.305384787716</v>
      </c>
      <c r="R11" s="5">
        <v>43461.077298005323</v>
      </c>
      <c r="S11" s="5">
        <v>43410.178541519002</v>
      </c>
      <c r="T11" s="5">
        <v>45714.798782447149</v>
      </c>
      <c r="U11" s="5">
        <v>45057.337881198146</v>
      </c>
      <c r="V11" s="5">
        <v>45408.327068785642</v>
      </c>
      <c r="W11" s="5">
        <v>45053.288693327086</v>
      </c>
      <c r="X11" s="5">
        <v>46436.126020042961</v>
      </c>
      <c r="Y11" s="5">
        <v>46449.554444396985</v>
      </c>
    </row>
    <row r="12" spans="1:2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4" spans="1:25" x14ac:dyDescent="0.25">
      <c r="I14" s="10">
        <v>2018</v>
      </c>
      <c r="J14" s="10">
        <v>2017</v>
      </c>
      <c r="K14" s="11" t="s">
        <v>49</v>
      </c>
      <c r="L14" s="10" t="s">
        <v>55</v>
      </c>
    </row>
    <row r="15" spans="1:25" x14ac:dyDescent="0.25">
      <c r="I15" s="5">
        <v>49549.129311630175</v>
      </c>
      <c r="J15" s="5">
        <v>48312.253706069903</v>
      </c>
      <c r="K15" s="5">
        <f>(I15-J15)</f>
        <v>1236.8756055602717</v>
      </c>
      <c r="L15" s="6">
        <f>(K15/(J15/100))</f>
        <v>2.5601695443259187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4525645C44AD45AAB3AA9106B32F60" ma:contentTypeVersion="8" ma:contentTypeDescription="Opret et nyt dokument." ma:contentTypeScope="" ma:versionID="1eb3b0b09491f5c8122e01b91d2cd800">
  <xsd:schema xmlns:xsd="http://www.w3.org/2001/XMLSchema" xmlns:xs="http://www.w3.org/2001/XMLSchema" xmlns:p="http://schemas.microsoft.com/office/2006/metadata/properties" xmlns:ns2="214493cc-c5f0-4f42-9d66-609965d104c6" xmlns:ns3="9ee8d028-5f69-422a-8af8-47b83aeb9781" targetNamespace="http://schemas.microsoft.com/office/2006/metadata/properties" ma:root="true" ma:fieldsID="5ad8111a5836c2d08cbe99bd21cd06a3" ns2:_="" ns3:_="">
    <xsd:import namespace="214493cc-c5f0-4f42-9d66-609965d104c6"/>
    <xsd:import namespace="9ee8d028-5f69-422a-8af8-47b83aeb9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493cc-c5f0-4f42-9d66-609965d10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8d028-5f69-422a-8af8-47b83aeb9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E6E10-D9A6-45DA-837A-BD485F923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4493cc-c5f0-4f42-9d66-609965d104c6"/>
    <ds:schemaRef ds:uri="9ee8d028-5f69-422a-8af8-47b83aeb9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E9D18E-95DB-41F5-A95E-230D2CED2B70}">
  <ds:schemaRefs>
    <ds:schemaRef ds:uri="214493cc-c5f0-4f42-9d66-609965d104c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ee8d028-5f69-422a-8af8-47b83aeb978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957C8A-BC87-4763-81B2-65A32A45EE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Omsætning</vt:lpstr>
      <vt:lpstr>Eksport</vt:lpstr>
      <vt:lpstr>Beskæftigede</vt:lpstr>
      <vt:lpstr>Løn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Fick Hansen</dc:creator>
  <cp:keywords/>
  <dc:description/>
  <cp:lastModifiedBy>Rune Fick Hansen</cp:lastModifiedBy>
  <cp:revision/>
  <dcterms:created xsi:type="dcterms:W3CDTF">2018-11-13T08:12:11Z</dcterms:created>
  <dcterms:modified xsi:type="dcterms:W3CDTF">2019-05-01T22:03:10Z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0x010100A94525645C44AD45AAB3AA9106B32F60</vt:lpwstr>
  </property>
  <property fmtid="{D5CDD505-2E9C-101B-9397-08002B2CF9AE}" pid="3" name="AuthorIds_UIVersion_512">
    <vt:lpwstr>18</vt:lpwstr>
  </property>
  <property fmtid="{D5CDD505-2E9C-101B-9397-08002B2CF9AE}" pid="4" name="AuthorIds_UIVersion_9728">
    <vt:lpwstr>18</vt:lpwstr>
  </property>
</Properties>
</file>