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8420" windowHeight="18040" tabRatio="500" activeTab="2"/>
  </bookViews>
  <sheets>
    <sheet name="Diagram" sheetId="1" r:id="rId1"/>
    <sheet name="Bildtext&amp;källa" sheetId="2" r:id="rId2"/>
    <sheet name="Engelska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<sst xmlns="http://schemas.openxmlformats.org/spreadsheetml/2006/main" count="30" uniqueCount="29">
  <si>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Andelen förnybart blir faktiskt lite lägre än de 48,9 % som man kan utläsa av denna tabell eftersom förnybarandelen ska räknas enligt "EU-metod" vilket inkluderar frivärme från små värmepumpar, men exkluderar frivärme till värmepumpar i fjärrvärme, samt hälften av avfallet och all torven. Dessutom ska man inkludera distributionsförlusterna både i fjärrvärmen och i elnäten. Det gör att förnybarhetsandelen troligen ligger på 47,8 procent (eller om så vill "omkring 48 procent").</t>
  </si>
  <si>
    <t>Hydro power 56,6 TWh</t>
  </si>
  <si>
    <t>Nuclear power 49,8 TWh</t>
  </si>
  <si>
    <t>Coal  19,1 TWh</t>
  </si>
  <si>
    <t>Fossil gas 11,3 TWh</t>
  </si>
  <si>
    <t>Wind power 5,3 TWh</t>
  </si>
  <si>
    <t>Heat punps 3,8 TWh</t>
  </si>
  <si>
    <t>TWh</t>
  </si>
  <si>
    <t>%</t>
  </si>
  <si>
    <t>Olja</t>
  </si>
  <si>
    <t>Naturgas</t>
  </si>
  <si>
    <t>Kol</t>
  </si>
  <si>
    <t>Biobränsle</t>
  </si>
  <si>
    <t>Vattenkraft</t>
  </si>
  <si>
    <t>Kärnkraft</t>
  </si>
  <si>
    <t xml:space="preserve"> </t>
  </si>
  <si>
    <t>Vindkraft</t>
  </si>
  <si>
    <t>Värmepumpar</t>
  </si>
  <si>
    <t>Biobränsle</t>
  </si>
  <si>
    <t>Olja</t>
  </si>
  <si>
    <t>Vattenkraft</t>
  </si>
  <si>
    <t xml:space="preserve">Kärnkraft </t>
  </si>
  <si>
    <t xml:space="preserve">Kol </t>
  </si>
  <si>
    <t>Naturgas</t>
  </si>
  <si>
    <t>Vindkraft</t>
  </si>
  <si>
    <t>Sveriges energianvändning 2011</t>
  </si>
  <si>
    <t>Bioenergy 120,3 TWh</t>
  </si>
  <si>
    <t>Oil 113,9 TWh</t>
  </si>
  <si>
    <t>Slutlig energianvändning fördelad på energikällor. Svebios beräkning är grundad på Energimyndighetens kortsiktsprognos mars 2012.</t>
  </si>
</sst>
</file>

<file path=xl/styles.xml><?xml version="1.0" encoding="utf-8"?>
<styleSheet xmlns="http://schemas.openxmlformats.org/spreadsheetml/2006/main">
  <numFmts count="19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  <numFmt numFmtId="173" formatCode="0.0%"/>
    <numFmt numFmtId="174" formatCode="0.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Times New Roman"/>
      <family val="0"/>
    </font>
    <font>
      <sz val="10"/>
      <color indexed="8"/>
      <name val="Calibri"/>
      <family val="2"/>
    </font>
    <font>
      <b/>
      <sz val="16"/>
      <color indexed="8"/>
      <name val="Arial"/>
      <family val="0"/>
    </font>
    <font>
      <b/>
      <sz val="16"/>
      <color indexed="9"/>
      <name val="Arial"/>
      <family val="0"/>
    </font>
    <font>
      <b/>
      <sz val="18"/>
      <color indexed="9"/>
      <name val="Arial"/>
      <family val="0"/>
    </font>
    <font>
      <b/>
      <sz val="16"/>
      <color indexed="8"/>
      <name val="Akzidenz-Grotesk Std Bold"/>
      <family val="0"/>
    </font>
    <font>
      <b/>
      <sz val="16"/>
      <color indexed="9"/>
      <name val="Akzidenz-Grotesk Std Bold"/>
      <family val="0"/>
    </font>
    <font>
      <b/>
      <sz val="18"/>
      <color indexed="9"/>
      <name val="Akzidenz-Grotesk Std Bol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25"/>
          <c:y val="0.1915"/>
          <c:w val="0.689"/>
          <c:h val="0.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ACB3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0404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5959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2F2F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Biobr?nsle
</a:t>
                    </a: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120,3 TWh, 31,6%</a:t>
                    </a:r>
                  </a:p>
                </c:rich>
              </c:tx>
              <c:numFmt formatCode="General" sourceLinked="1"/>
              <c:spPr>
                <a:solidFill>
                  <a:srgbClr val="AACB35"/>
                </a:solidFill>
                <a:ln w="25400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Olja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113,9 TWh,  30,0%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Vattenkraft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56,6 TWh, 14,9%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K?rnkraft 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49,8 TWh, 13,1%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Kol, 19,1 TWh,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5,0%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Naturgas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11,3 TWh, 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Vindkraft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5,3 TWh,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V?rmepumpar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3,8 TWh, 1,0%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Diagram!$A$1:$A$8</c:f>
              <c:strCache/>
            </c:strRef>
          </c:cat>
          <c:val>
            <c:numRef>
              <c:f>Diagram!$B$1:$B$8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875"/>
          <c:w val="0.53725"/>
          <c:h val="0.63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ACB3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5959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2F2F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Bioenergy 
</a:t>
                    </a: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120.3 TWh; 
</a:t>
                    </a: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31.6%</a:t>
                    </a:r>
                  </a:p>
                </c:rich>
              </c:tx>
              <c:numFmt formatCode="0.0%" sourceLinked="0"/>
              <c:spPr>
                <a:solidFill>
                  <a:srgbClr val="AACB35"/>
                </a:solidFill>
                <a:ln w="3175">
                  <a:solidFill>
                    <a:srgbClr val="FF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Oil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 113.9 TWh; 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30.0%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Hydro power 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56.6 TWh; 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14.9%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Nuclear 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power 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49.8 TWh;
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13.1%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Coal 19.1 TWh;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 5.0%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Fossil gas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11.3 TWh; 3.0%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Wind power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5.3 TWh; 1.4%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Heat pumps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3.8 TWh; 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Engelska!$A$1:$A$8</c:f>
              <c:strCache/>
            </c:strRef>
          </c:cat>
          <c:val>
            <c:numRef>
              <c:f>Engelska!$B$1:$B$8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3</xdr:row>
      <xdr:rowOff>152400</xdr:rowOff>
    </xdr:from>
    <xdr:to>
      <xdr:col>11</xdr:col>
      <xdr:colOff>0</xdr:colOff>
      <xdr:row>43</xdr:row>
      <xdr:rowOff>38100</xdr:rowOff>
    </xdr:to>
    <xdr:graphicFrame>
      <xdr:nvGraphicFramePr>
        <xdr:cNvPr id="1" name="Diagram 3"/>
        <xdr:cNvGraphicFramePr/>
      </xdr:nvGraphicFramePr>
      <xdr:xfrm>
        <a:off x="3009900" y="723900"/>
        <a:ext cx="67437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4</xdr:row>
      <xdr:rowOff>161925</xdr:rowOff>
    </xdr:from>
    <xdr:to>
      <xdr:col>13</xdr:col>
      <xdr:colOff>238125</xdr:colOff>
      <xdr:row>51</xdr:row>
      <xdr:rowOff>152400</xdr:rowOff>
    </xdr:to>
    <xdr:graphicFrame>
      <xdr:nvGraphicFramePr>
        <xdr:cNvPr id="1" name="Diagram 1"/>
        <xdr:cNvGraphicFramePr/>
      </xdr:nvGraphicFramePr>
      <xdr:xfrm>
        <a:off x="3829050" y="923925"/>
        <a:ext cx="8115300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workbookViewId="0" topLeftCell="A2">
      <selection activeCell="M10" sqref="M10"/>
    </sheetView>
  </sheetViews>
  <sheetFormatPr defaultColWidth="11.00390625" defaultRowHeight="12.75"/>
  <cols>
    <col min="1" max="1" width="18.00390625" style="0" customWidth="1"/>
  </cols>
  <sheetData>
    <row r="1" spans="1:2" ht="15">
      <c r="A1" s="1" t="s">
        <v>18</v>
      </c>
      <c r="B1">
        <v>120.3</v>
      </c>
    </row>
    <row r="2" spans="1:2" ht="15">
      <c r="A2" s="1" t="s">
        <v>19</v>
      </c>
      <c r="B2">
        <v>113.9</v>
      </c>
    </row>
    <row r="3" spans="1:38" ht="15">
      <c r="A3" s="1" t="s">
        <v>20</v>
      </c>
      <c r="B3">
        <v>56.6</v>
      </c>
      <c r="AE3" s="2" t="s">
        <v>7</v>
      </c>
      <c r="AF3" s="2" t="s">
        <v>8</v>
      </c>
      <c r="AK3" s="2"/>
      <c r="AL3" s="2"/>
    </row>
    <row r="4" spans="1:38" ht="15">
      <c r="A4" s="1" t="s">
        <v>21</v>
      </c>
      <c r="B4">
        <v>49.8</v>
      </c>
      <c r="W4" s="4"/>
      <c r="AD4" s="1" t="s">
        <v>12</v>
      </c>
      <c r="AE4" s="10">
        <v>128.7</v>
      </c>
      <c r="AF4" s="2">
        <v>32</v>
      </c>
      <c r="AG4" s="9">
        <f>AE4/$AE$12</f>
        <v>0.3200696344192987</v>
      </c>
      <c r="AJ4" s="1"/>
      <c r="AK4" s="2"/>
      <c r="AL4" s="2"/>
    </row>
    <row r="5" spans="1:38" ht="15">
      <c r="A5" s="1" t="s">
        <v>22</v>
      </c>
      <c r="B5">
        <v>19.1</v>
      </c>
      <c r="Q5" s="1"/>
      <c r="R5" s="3"/>
      <c r="S5" s="3"/>
      <c r="X5" s="2"/>
      <c r="Y5" s="2"/>
      <c r="AD5" s="1" t="s">
        <v>9</v>
      </c>
      <c r="AE5" s="10">
        <v>119</v>
      </c>
      <c r="AF5" s="2">
        <v>29.6</v>
      </c>
      <c r="AG5" s="9">
        <f aca="true" t="shared" si="0" ref="AG5:AG12">AE5/$AE$12</f>
        <v>0.2959462820193982</v>
      </c>
      <c r="AJ5" s="1"/>
      <c r="AK5" s="2"/>
      <c r="AL5" s="2"/>
    </row>
    <row r="6" spans="1:38" ht="15">
      <c r="A6" s="1" t="s">
        <v>23</v>
      </c>
      <c r="B6">
        <v>11.3</v>
      </c>
      <c r="U6" s="5"/>
      <c r="W6" s="1"/>
      <c r="X6" s="2"/>
      <c r="Y6" s="2"/>
      <c r="AD6" s="1" t="s">
        <v>13</v>
      </c>
      <c r="AE6" s="10">
        <v>59.7</v>
      </c>
      <c r="AF6" s="2">
        <v>14.9</v>
      </c>
      <c r="AG6" s="9">
        <f t="shared" si="0"/>
        <v>0.1484705297189754</v>
      </c>
      <c r="AJ6" s="1"/>
      <c r="AK6" s="2"/>
      <c r="AL6" s="2"/>
    </row>
    <row r="7" spans="1:38" ht="15">
      <c r="A7" s="1" t="s">
        <v>24</v>
      </c>
      <c r="B7">
        <v>5.3</v>
      </c>
      <c r="U7" s="5"/>
      <c r="W7" s="1"/>
      <c r="X7" s="2"/>
      <c r="Y7" s="2"/>
      <c r="AD7" s="1" t="s">
        <v>14</v>
      </c>
      <c r="AE7" s="10">
        <v>50.5</v>
      </c>
      <c r="AF7" s="2">
        <v>12.6</v>
      </c>
      <c r="AG7" s="9">
        <f t="shared" si="0"/>
        <v>0.1255906490922656</v>
      </c>
      <c r="AJ7" s="1"/>
      <c r="AK7" s="2"/>
      <c r="AL7" s="2"/>
    </row>
    <row r="8" spans="1:38" ht="15">
      <c r="A8" s="1" t="s">
        <v>17</v>
      </c>
      <c r="B8">
        <v>3.8</v>
      </c>
      <c r="U8" s="5"/>
      <c r="W8" s="1"/>
      <c r="X8" s="2"/>
      <c r="Y8" s="2"/>
      <c r="AD8" s="1" t="s">
        <v>11</v>
      </c>
      <c r="AE8" s="10">
        <v>23.6</v>
      </c>
      <c r="AF8" s="2">
        <v>5.9</v>
      </c>
      <c r="AG8" s="9">
        <f t="shared" si="0"/>
        <v>0.05869186769460334</v>
      </c>
      <c r="AJ8" s="1"/>
      <c r="AK8" s="2"/>
      <c r="AL8" s="2"/>
    </row>
    <row r="9" spans="1:38" ht="15">
      <c r="A9" s="12"/>
      <c r="B9">
        <f>SUM(B1:B8)</f>
        <v>380.1000000000001</v>
      </c>
      <c r="U9" s="5"/>
      <c r="W9" s="1"/>
      <c r="X9" s="2"/>
      <c r="Y9" s="2"/>
      <c r="AD9" s="1" t="s">
        <v>10</v>
      </c>
      <c r="AE9" s="10">
        <v>14.4</v>
      </c>
      <c r="AF9" s="2">
        <v>3.6</v>
      </c>
      <c r="AG9" s="9">
        <f t="shared" si="0"/>
        <v>0.03581198706789356</v>
      </c>
      <c r="AJ9" s="1"/>
      <c r="AK9" s="2"/>
      <c r="AL9" s="2"/>
    </row>
    <row r="10" spans="1:38" ht="15">
      <c r="A10" s="1"/>
      <c r="B10" s="1"/>
      <c r="U10" s="5"/>
      <c r="W10" s="1"/>
      <c r="X10" s="2"/>
      <c r="Y10" s="2"/>
      <c r="AD10" s="1" t="s">
        <v>16</v>
      </c>
      <c r="AE10" s="10">
        <v>3.2</v>
      </c>
      <c r="AF10" s="2">
        <v>0.8</v>
      </c>
      <c r="AG10" s="9">
        <f t="shared" si="0"/>
        <v>0.007958219348420791</v>
      </c>
      <c r="AJ10" s="1"/>
      <c r="AK10" s="2"/>
      <c r="AL10" s="2"/>
    </row>
    <row r="11" spans="1:38" ht="15">
      <c r="A11" s="1"/>
      <c r="U11" s="5"/>
      <c r="W11" s="1"/>
      <c r="X11" s="2"/>
      <c r="Y11" s="2"/>
      <c r="AD11" s="1" t="s">
        <v>17</v>
      </c>
      <c r="AE11" s="10">
        <v>3</v>
      </c>
      <c r="AF11" s="2">
        <v>0.7</v>
      </c>
      <c r="AG11" s="9">
        <f t="shared" si="0"/>
        <v>0.007460830639144492</v>
      </c>
      <c r="AJ11" s="1"/>
      <c r="AK11" s="2"/>
      <c r="AL11" s="2"/>
    </row>
    <row r="12" spans="1:33" ht="15">
      <c r="A12" s="1"/>
      <c r="U12" s="5"/>
      <c r="W12" s="1"/>
      <c r="X12" s="2"/>
      <c r="Y12" s="2"/>
      <c r="AE12">
        <f>SUM(AE4:AE11)</f>
        <v>402.09999999999997</v>
      </c>
      <c r="AF12">
        <f>SUM(AF4:AF11)</f>
        <v>100.1</v>
      </c>
      <c r="AG12" s="9">
        <f t="shared" si="0"/>
        <v>1</v>
      </c>
    </row>
    <row r="13" spans="1:25" ht="15">
      <c r="A13" s="1"/>
      <c r="B13" s="1"/>
      <c r="U13" s="5"/>
      <c r="W13" s="1"/>
      <c r="X13" s="2"/>
      <c r="Y13" s="2"/>
    </row>
    <row r="14" spans="1:24" ht="15">
      <c r="A14" s="1"/>
      <c r="B14" s="1"/>
      <c r="Q14" s="1"/>
      <c r="R14" s="3"/>
      <c r="S14" s="3"/>
      <c r="U14" s="5"/>
      <c r="X14" s="2"/>
    </row>
    <row r="15" spans="1:19" ht="15">
      <c r="A15" s="1"/>
      <c r="S15" s="2"/>
    </row>
    <row r="16" spans="1:2" ht="15">
      <c r="A16" s="6"/>
      <c r="B16" s="7"/>
    </row>
    <row r="17" ht="12.75">
      <c r="F17" t="s">
        <v>15</v>
      </c>
    </row>
    <row r="58" ht="12.75">
      <c r="C58" s="8"/>
    </row>
  </sheetData>
  <printOptions/>
  <pageMargins left="0.7500000000000001" right="0.7500000000000001" top="1" bottom="1" header="0.5" footer="0.5"/>
  <pageSetup orientation="portrait" paperSize="10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4" sqref="A4"/>
    </sheetView>
  </sheetViews>
  <sheetFormatPr defaultColWidth="11.00390625" defaultRowHeight="12.75"/>
  <sheetData>
    <row r="1" spans="1:9" ht="12.75">
      <c r="A1" s="11" t="s">
        <v>25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 t="s">
        <v>28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ht="12.75">
      <c r="A4" t="s">
        <v>0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D28" sqref="D28"/>
    </sheetView>
  </sheetViews>
  <sheetFormatPr defaultColWidth="11.00390625" defaultRowHeight="12.75"/>
  <cols>
    <col min="1" max="1" width="21.625" style="0" customWidth="1"/>
  </cols>
  <sheetData>
    <row r="1" spans="1:2" ht="15">
      <c r="A1" s="1" t="s">
        <v>26</v>
      </c>
      <c r="B1" s="10">
        <v>120.3</v>
      </c>
    </row>
    <row r="2" spans="1:2" ht="15">
      <c r="A2" s="1" t="s">
        <v>27</v>
      </c>
      <c r="B2" s="10">
        <v>113.9</v>
      </c>
    </row>
    <row r="3" spans="1:2" ht="15">
      <c r="A3" s="1" t="s">
        <v>1</v>
      </c>
      <c r="B3" s="10">
        <v>56.6</v>
      </c>
    </row>
    <row r="4" spans="1:2" ht="15">
      <c r="A4" s="1" t="s">
        <v>2</v>
      </c>
      <c r="B4" s="10">
        <v>49.8</v>
      </c>
    </row>
    <row r="5" spans="1:2" ht="15">
      <c r="A5" s="1" t="s">
        <v>3</v>
      </c>
      <c r="B5" s="10">
        <v>19.1</v>
      </c>
    </row>
    <row r="6" spans="1:2" ht="15">
      <c r="A6" s="1" t="s">
        <v>4</v>
      </c>
      <c r="B6" s="10">
        <v>11.3</v>
      </c>
    </row>
    <row r="7" spans="1:2" ht="15">
      <c r="A7" s="1" t="s">
        <v>5</v>
      </c>
      <c r="B7" s="10">
        <v>5.3</v>
      </c>
    </row>
    <row r="8" spans="1:2" ht="15">
      <c r="A8" s="1" t="s">
        <v>6</v>
      </c>
      <c r="B8" s="10">
        <v>3.8</v>
      </c>
    </row>
    <row r="9" ht="12.75">
      <c r="B9">
        <f>SUM(B1:B8)</f>
        <v>380.1000000000001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Svebio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Fredriksson</dc:creator>
  <cp:keywords/>
  <dc:description/>
  <cp:lastModifiedBy>Malin Fredriksson</cp:lastModifiedBy>
  <cp:lastPrinted>2012-03-21T14:37:36Z</cp:lastPrinted>
  <dcterms:created xsi:type="dcterms:W3CDTF">2010-03-23T13:39:12Z</dcterms:created>
  <dcterms:modified xsi:type="dcterms:W3CDTF">2013-02-08T08:45:38Z</dcterms:modified>
  <cp:category/>
  <cp:version/>
  <cp:contentType/>
  <cp:contentStatus/>
</cp:coreProperties>
</file>